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<sst xmlns="http://schemas.openxmlformats.org/spreadsheetml/2006/main" count="816" uniqueCount="315">
  <si>
    <t>Α/Α</t>
  </si>
  <si>
    <t xml:space="preserve"> Είδος</t>
  </si>
  <si>
    <r>
      <t>C</t>
    </r>
    <r>
      <rPr>
        <b/>
        <sz val="8"/>
        <color indexed="8"/>
        <rFont val="Calibri"/>
        <family val="2"/>
      </rPr>
      <t>.</t>
    </r>
    <r>
      <rPr>
        <b/>
        <sz val="8"/>
        <color indexed="8"/>
        <rFont val="Calibri"/>
        <family val="2"/>
      </rPr>
      <t>P</t>
    </r>
    <r>
      <rPr>
        <b/>
        <sz val="8"/>
        <color indexed="8"/>
        <rFont val="Calibri"/>
        <family val="2"/>
      </rPr>
      <t>.</t>
    </r>
    <r>
      <rPr>
        <b/>
        <sz val="8"/>
        <color indexed="8"/>
        <rFont val="Calibri"/>
        <family val="2"/>
      </rPr>
      <t>V</t>
    </r>
    <r>
      <rPr>
        <b/>
        <sz val="8"/>
        <color indexed="8"/>
        <rFont val="Calibri"/>
        <family val="2"/>
      </rPr>
      <t>.</t>
    </r>
  </si>
  <si>
    <t>Μονάδα Μετρησης</t>
  </si>
  <si>
    <t>Συνολική Ποσότητα</t>
  </si>
  <si>
    <t>ΚΑΘΑΡΗ ΑΞΙΑ ΧΩΡΙΣ ΦΠΑ (13%)</t>
  </si>
  <si>
    <t>ΚΑΘΑΡΗ ΑΞΙΑ ΧΩΡΙΣ ΦΠΑ (24%)</t>
  </si>
  <si>
    <t>ΑΛΕΥΡΙ ΓΙΑ ΟΛΕΣ ΤΙΣ ΧΡΗΣΕΙΣ ΣΥΣΚ. ΚΙΛΟΥ</t>
  </si>
  <si>
    <t>15600000-4</t>
  </si>
  <si>
    <t>Τεμάχιο</t>
  </si>
  <si>
    <t xml:space="preserve"> </t>
  </si>
  <si>
    <t>ΒΑΦΗ ΑΥΓΩΝ</t>
  </si>
  <si>
    <t>15000000-8</t>
  </si>
  <si>
    <t>15500000-3</t>
  </si>
  <si>
    <t xml:space="preserve">Τεμάχιο </t>
  </si>
  <si>
    <t>ΖΑΧΑΡΗ ΨΙΛΗ ΠΑΚΕΤΟ ΚΙΛΟΥ</t>
  </si>
  <si>
    <t>15800000-6</t>
  </si>
  <si>
    <t xml:space="preserve"> Τεμάχιο</t>
  </si>
  <si>
    <t>03200000-3</t>
  </si>
  <si>
    <t>15613310-4</t>
  </si>
  <si>
    <t xml:space="preserve">ΣΥΝΟΛΟ ΟΜΑΔΑΣ Α' </t>
  </si>
  <si>
    <t>Φ.Π.Α.13%</t>
  </si>
  <si>
    <t>Φ.Π.Α.24%</t>
  </si>
  <si>
    <t>ΣΥΝΟΛΟ ΟΜΑΔΑΣ Α΄ΑΝΑ  Φ.Π.Α.</t>
  </si>
  <si>
    <t>ΓΕΝΙΚΟ ΣΥΝΟΛΟ ΟΜΑΔΑΣ Α΄</t>
  </si>
  <si>
    <t>Τιμή Μ/δος (€) χωρίς Φ.Π.Α.</t>
  </si>
  <si>
    <t>ΟΜΑΔΑ Α΄: ΠΡΟΜΗΘΕΙΑ ΕΙΔΩΝ ΠΑΝΤΟΠΩΛΕΙΟΥ - ΕΙΔΗ ΜΕ ΕΛΕΥΘΕΡΗ ΤΙΜΗ ΣΤΟ ΕΜΠΟΡΙΟ</t>
  </si>
  <si>
    <t>ΕΝΔΕΙΚΤΙΚΟΣ ΠΡΟΫΠΟΛΟΓΙΣΜΟΣ</t>
  </si>
  <si>
    <t>ΕΝΟΤΗΤΑ Α</t>
  </si>
  <si>
    <t>«ΠΡΟΜΗΘΕΙΑ ΤΡΟΦΙΜΩΝ (ειδών σούπερ μάρκετ-κρεοπωλείου οπωροπωλείου- ειδών συσκευασίας και ειδών καθαριότητας) ΚΟΙΝΩΝΙΚΟΥ ΠΑΝΤΟΠΩΛΕΙΟΥ»</t>
  </si>
  <si>
    <t>ΟΜΑΔΑ Β΄: ΠΡΟΜΗΘΕΙΑ ΕΙΔΩΝ ΠΑΝΤΟΠΩΛΕΙΟΥ - ΕΙΔΗ ΜΕ ΔΙΑΜΟΡΦΩΣΗ ΜΕΣΗΣ ΗΜΕΡΗΣΙΑΣ ΤΙΜΗΣ</t>
  </si>
  <si>
    <t>15400000-2</t>
  </si>
  <si>
    <t>ΑΥΓΑ</t>
  </si>
  <si>
    <t>03142500-3</t>
  </si>
  <si>
    <t>ΒΑΚΑΛΑΟΣ ΚΑΤΕΨ/ΝΟΣ</t>
  </si>
  <si>
    <t>15220000-6</t>
  </si>
  <si>
    <t xml:space="preserve">ΣΥΝΟΛΟ ΟΜΑΔΑΣ Β' </t>
  </si>
  <si>
    <t>ΣΥΝΟΛΟ ΟΜΑΔΑΣ Β΄ΑΝΑ  Φ.Π.Α.</t>
  </si>
  <si>
    <t>ΓΕΝΙΚΟ ΣΥΝΟΛΟ ΟΜΑΔΑΣ Β΄</t>
  </si>
  <si>
    <t>ΟΜΑΔΑ Δ΄: ΠΡΟΜΗΘΕΙΑ ΕΙΔΩΝ ΚΡΕΟΠΩΛΕΙΟΥ - ΕΙΔΗ ΜΕ ΔΙΑΜΟΡΦΩΣΗ ΜΕΣΗΣ ΗΜΕΡΗΣΙΑΣ ΤΙΜΗΣ</t>
  </si>
  <si>
    <t>15100000-9</t>
  </si>
  <si>
    <t>ΚΙΛΟ</t>
  </si>
  <si>
    <t>ΑΡΝΙ ΓΑΛΑΚΤΟΣ ΕΓΧΏΡΙΟ</t>
  </si>
  <si>
    <t xml:space="preserve">ΣΥΝΟΛΑ ΟΜΑΔΑΣ Δ' </t>
  </si>
  <si>
    <t>ΣΥΝΟΛΟ ΟΜΑΔΑΣ Δ' ΑΝΑ  Φ.Π.Α.</t>
  </si>
  <si>
    <t>ΓΕΝΙΚΟ ΣΥΝΟΛΟ ΟΜΑΔΑΣ Δ΄</t>
  </si>
  <si>
    <t>ΟΜΑΔΑ Ε΄: ΠΡΟΜΗΘΕΙΑ ΕΙΔΩΝ ΣΥΣΚΕΥΑΣΙΑΣ &amp; ΚΑΘΑΡΙΟΤΗΤΑΣ - ΕΙΔΗ ΜΕ ΕΛΕΥΘΕΡΗ ΤΙΜΗ ΣΤΟ ΕΜΠΟΡΙΟ</t>
  </si>
  <si>
    <t>33711610-3</t>
  </si>
  <si>
    <t>ΤΕΜΑΧΙΑ</t>
  </si>
  <si>
    <t>3371900-6</t>
  </si>
  <si>
    <t>39831300-9</t>
  </si>
  <si>
    <t>24311900-6</t>
  </si>
  <si>
    <t xml:space="preserve">ΧΑΡΤΙ ΥΓΕΙΑΣ </t>
  </si>
  <si>
    <t>3376000-5</t>
  </si>
  <si>
    <t>ΠΑΚΕΤΟ 8 ΤΕΜ.</t>
  </si>
  <si>
    <t>ΣΑΚΟΥΛΕΣ ΠΛΑΣΤΙΚΕΣ 32cm*60cm</t>
  </si>
  <si>
    <t>18973100-7</t>
  </si>
  <si>
    <t>ΚΙΛΑ</t>
  </si>
  <si>
    <t>ΣΑΚΟΥΛΕΣ ΠΛΑΣΤΙΚΕΣ 42cm*84cm</t>
  </si>
  <si>
    <t>ΣΑΚΟΥΛΕΣ ΤΥΠΟΥ POLYBAG</t>
  </si>
  <si>
    <t>ΠΑΚΕΤΑ</t>
  </si>
  <si>
    <t>ΧΑΡΤΙ ΚΡΑΦΤ</t>
  </si>
  <si>
    <t>37823900-2</t>
  </si>
  <si>
    <t>ΧΑΡΤΙ ΑΦΗΣ</t>
  </si>
  <si>
    <t xml:space="preserve">ΣΥΝΟΛΑ ΟΜΑΔΑΣ Ε' </t>
  </si>
  <si>
    <t>ΣΥΝΟΛΟ ΟΜΑΔΑΣ Ε' ΑΝΑ  Φ.Π.Α.</t>
  </si>
  <si>
    <t>ΓΕΝΙΚΟ ΣΥΝΟΛΟ ΟΜΑΔΑΣ Ε΄</t>
  </si>
  <si>
    <t>ΚΑΘΑΡΗ ΑΞΙΑ ΧΩΡΙΣ ΦΠΑ (6%)</t>
  </si>
  <si>
    <t>ΕΝΟΤΗΤΑ Β</t>
  </si>
  <si>
    <t>«ΠΡΟΜΗΘΕΙΑ ΤΡΟΦΙΜΩΝ ΠΑΙΔΙΚΩΝ ΣΤΑΘΜΩΝ ΚΑΙ Κ.Α.Π.Η. του ΝΠΔΔ ΚΟΙΝΩΝΙΚΗ ΠΡΟΣΤΑΣΙΑ ΑΛΛΗΛΕΓΓΥΗ ΚΑΙ ΠΑΙΔΕΙΑ ΔΗΜΟΥ ΔΙΟΝΥΣΟΥ “Η ΕΣΤΙΑ”»  
(ειδών σούπερ μάρκετ-οπωροπωλείου-κρεοπωλείου-αρτοποιείου)</t>
  </si>
  <si>
    <t>ΤΕΜΑΧΙΟ</t>
  </si>
  <si>
    <t>ΑΛΕΥΡΙ  ΟΛΙΚΗΣ ΑΛΕΣΗΣ 1000ΓΡ.</t>
  </si>
  <si>
    <t>ΑΡΑΒΟΣΙΤΕΛΑΙΟ ΕΛ. 5000ML.</t>
  </si>
  <si>
    <t>15812000-3</t>
  </si>
  <si>
    <t xml:space="preserve">ΒΑΦΕΣ ΑΥΓΩΝ ΚΟΚΚΙΝΕΣ </t>
  </si>
  <si>
    <t>ΓΑΛΑ ΦΡΕΣΚΟ ΠΛΗΡΕΣ 1LT</t>
  </si>
  <si>
    <t>15511100-4</t>
  </si>
  <si>
    <t>ΓΑΡΥΦΑΛΛΟ (ΞΥΛΑΚΙ) ΦΑΚ.0,15γρ</t>
  </si>
  <si>
    <t>ΓΑΡΥΦΑΛΛΟ ΤΡΙΜ.ΣΥΣΚ. 15ΓΡ.</t>
  </si>
  <si>
    <t>ΔΑΦΝΗ 0,15γρ</t>
  </si>
  <si>
    <t>ΔΥΟΣΜΟΣ ΤΡΙΜ.συσκ.0,20γρ</t>
  </si>
  <si>
    <t>ΖΑΧΑΡΗ ΑΧΝΗ συσκ.500γρ</t>
  </si>
  <si>
    <t>ΚΑΡΥΔΟΨΥΧΑ συσκ.200γρ</t>
  </si>
  <si>
    <t>ΚΟΜΠΟΣΤΑ ΡΟΔΑΚΙΝΟ 850ML.</t>
  </si>
  <si>
    <t>ΚΟΡΝ-ΦΛΑΟΥΕΡ  (ΣΥΣΚΕΥΑΣΙΑ 200ΓΡ.)</t>
  </si>
  <si>
    <t>15612210-6</t>
  </si>
  <si>
    <t>ΜΠΑΧΑΡΙ συσκ.0,30γρ</t>
  </si>
  <si>
    <t>ΝΕΡΟ ΕΜΦΙΑΛΩΜΕΝΟ 0,50lt</t>
  </si>
  <si>
    <t>ΝΕΡΟ ΕΜΦΙΑΛΩΜΕΝΟ 1500ML.</t>
  </si>
  <si>
    <t>ΠΟΥΡΕΣ συσκ.500γρ</t>
  </si>
  <si>
    <t>ΣΙΜΙΓΔΑΛΙ συσκ.500γρ</t>
  </si>
  <si>
    <t xml:space="preserve"> ΤΕΜΑΧΙΟ</t>
  </si>
  <si>
    <t>15982000-5</t>
  </si>
  <si>
    <t>ΤΥΡΙ ΚΑΣΕΡΙ (Π.Ο.Π)</t>
  </si>
  <si>
    <t>ΤΥΡΙ ΚΕΦΑΛΟΤΥΡΙ</t>
  </si>
  <si>
    <t>ΤΥΡΙ ΤΥΠΟΥ EDAM ΣΕ ΦΕΤΕΣ ΤΥΠ/ΝΟ</t>
  </si>
  <si>
    <t>ΤΥΡΙ ΦΕΤΑ ΤΥΠ/ΝΗ</t>
  </si>
  <si>
    <t xml:space="preserve">ΦΡΥΓΑΝΙΕΣ ΣΥΣΚΕΥΑΣΙΑ 250γρ </t>
  </si>
  <si>
    <t>15321000-4</t>
  </si>
  <si>
    <t xml:space="preserve"> ΟΜΑΔΑ Β΄: ΠΡΟΜΗΘΕΙΑ ΕΙΔΩΝ ΠΑΝΤΟΠΩΛΕΙΟΥ - ΕΙΔΗ ΜΕ ΔΙΑΜΟΡΦΩΣΗ ΜΕΣΗΣ ΗΜΕΡΗΣΙΑΣ ΤΙΜΗΣ</t>
  </si>
  <si>
    <t xml:space="preserve">ΒΑΚΑΛΑΟΣ ΦΙΛ.Α/Κ Α/Δ </t>
  </si>
  <si>
    <t xml:space="preserve">ΓΛΩΣΣΑ ΦΙΛΕΤΟ </t>
  </si>
  <si>
    <t xml:space="preserve">ΕΛΑΙΟΛΑΔΟ ΕΞΤΡΑ ΠΑΡΘΕΝΟ 1000ML. </t>
  </si>
  <si>
    <t xml:space="preserve">ΠΕΡΚΑ ΦΙΛΕΤΟ </t>
  </si>
  <si>
    <t>ΣΥΝΟΛΟ ΟΜΑΔΑΣ Β'</t>
  </si>
  <si>
    <t>ΣΥΝΟΛΟ ΟΜΑΔΑΣ Β'ΑΝΑ  Φ.Π.Α.</t>
  </si>
  <si>
    <t>ΟΜΑΔΑ Δ΄: ΠΡΟΜΗΘΕΙΑ ΕΙΔΩΝ ΚΡΕΟΠΩΛΕΙΟΥ-ΕΙΔΗ ΜΕ ΔΙΑΜΟΡΦΩΣΗ ΜΕΣΗΣ ΗΜΕΡΗΣΙΑΣ ΤΙΜΗΣ</t>
  </si>
  <si>
    <t>ΚΙΜΑΣ ΝΕΑΡΟΥ  ΜΟΣΧΑΡΙΟΥ(8-12ΜΗΝΩΝ) ΝΩΠΟΣ ΜΠΟΥΤΙ,ΕΛΙΑ</t>
  </si>
  <si>
    <t>ΚΡΕΑΣ ΝΕΑΡΟΥ ΜΟΣΧΑΡΙΟΥ (8-12 ΜΗΝΩΝ) ΠΟΝΤΙΚΙ,ΣΠΑΛΑ</t>
  </si>
  <si>
    <t>ΚΟΤΟΠΟΥΛΟ ΝΩΠΟ Τ.65% Α</t>
  </si>
  <si>
    <t xml:space="preserve">ΣΥΝΟΛΟ ΟΜΑΔΑΣ Δ' </t>
  </si>
  <si>
    <t>ΣΥΝΟΛΟ ΟΜΑΔΑΣ Δ΄ΑΝΑ  Φ.Π.Α.</t>
  </si>
  <si>
    <t>ΟΜΑΔΑ Ε΄: ΠΡΟΜΗΘΕΙΑ ΕΙΔΩΝ ΑΡΤΟΠΟΙΕΙΟΥ - ΕΙΔΗ ΜΕ ΕΛΕΥΘΕΡΗ ΤΙΜΗ ΣΤΟ ΕΜΠΟΡΙΟ</t>
  </si>
  <si>
    <t>ΑΡΤΟΣ ΟΛΙΚΗΣ</t>
  </si>
  <si>
    <t>ΒΑΣΙΛΟΠΙΤΕΣ</t>
  </si>
  <si>
    <t>15812120-0</t>
  </si>
  <si>
    <t>ΚΟΥΡΑΜΠΙΕΔΕΣ</t>
  </si>
  <si>
    <t>ΛΟΥΚΑΝΙΚΟΠΙΤΑΚΙΑ</t>
  </si>
  <si>
    <t>ΜΕΛΟΜΑΚΑΡΟΝΑ</t>
  </si>
  <si>
    <t>ΣΠΑΝΑΚΟΠΙΤΑΚΙΑ</t>
  </si>
  <si>
    <t>ΤΣΟΥΡΕΚΙ</t>
  </si>
  <si>
    <t>ΤΥΡΟΠΙΤΑΚΙΑ</t>
  </si>
  <si>
    <t xml:space="preserve">ΣΥΝΟΛΟ ΟΜΑΔΑΣ Ε' </t>
  </si>
  <si>
    <t>ΟΜΑΔΑ ΣΤ΄ : ΠΡΟΜΗΘΕΙΑ ΕΙΔΩΝ ΠΑΝΤΟΠΩΛΕΙΟΥ (ΚΑΠΗ)</t>
  </si>
  <si>
    <t>ΑΝΑΨΥΚΤΙΚΟ COLA 1,5L</t>
  </si>
  <si>
    <t>ΓΑΛΑ ΕΒΑΠΟΡΕ 7,5% λιπ.410γρ</t>
  </si>
  <si>
    <t>ΓΑΛΑ ΕΒΑΠΟΡΕ 4% λιπ. 410γρ.(ΕΛΑΦΡΥ)</t>
  </si>
  <si>
    <t>ΖΑΧΑΡΗ ΛΕΥΚΗ ΣΥΣΚ.1 KG</t>
  </si>
  <si>
    <t>ΛΕΜΟΝΙΤΑ (330ML)</t>
  </si>
  <si>
    <t>ΛΕΜΟΝΑΔΑ (1500ML)</t>
  </si>
  <si>
    <t>ΠΟΡΤΟΚΑΛΑΔΑ (330ML)</t>
  </si>
  <si>
    <t>ΠΟΡΤΟΚΑΛΑΔΑ (1500ML)</t>
  </si>
  <si>
    <t>ΦΙΛΤΡΑ ΚΑΦΕ 1Χ4 συσκ. 40ΤΕΜ</t>
  </si>
  <si>
    <t>ΣΥΝΟΛΟ ΟΜΑΔΑΣ ΣΤ'</t>
  </si>
  <si>
    <t>ΣΥΝΟΛΟ ΟΜΑΔΑΣ ΣΤ΄ΑΝΑ  Φ.Π.Α.</t>
  </si>
  <si>
    <t>ΓΕΝΙΚΟ ΣΥΝΟΛΟ ΟΜΑΔΑΣ ΣΤ΄</t>
  </si>
  <si>
    <t xml:space="preserve">ΚΟΜΜΑΤΙΑ ΧΟΙΡΙΝΟΥ ΧΩΡΙΣ ΟΣΤΑ </t>
  </si>
  <si>
    <t>Φ.Π.Α.6%</t>
  </si>
  <si>
    <t>ΒΟΥΤΥΡΟ ΜΑΡΓΑΡΙΝΗ SOFT ΚΕΣΕΔΑΚΙ 500γρ</t>
  </si>
  <si>
    <t>ΓΙΑΟΥΡΤΙ ΑΓΕΛΑΔΙΝΟ 1000gr ΠΛΗΡΕΣ</t>
  </si>
  <si>
    <t>ΛΕΜΟΝΙ ΑΡΤΥΜΑ 330ml</t>
  </si>
  <si>
    <t>ΞΥΔΙ ΦΙΑΛΗ 390ml</t>
  </si>
  <si>
    <t>ΤΣΑΙ ΜΑΥΡΟ ΦΑΚ.10/ΤΕΜ.</t>
  </si>
  <si>
    <t>ΧΥΜΟΣ ΝΕΚΤΑΡ ΚΟΚΤΕΙΛ 1000ML</t>
  </si>
  <si>
    <t>ΣΤΑΦΙΔΕΣ (μαύρη,ξανθιά)200γρ</t>
  </si>
  <si>
    <t>ΤΑΧΙΝΙ ΜΕ ΚΑΚΑΟ 350γρ</t>
  </si>
  <si>
    <t>ΤΑΧΙΝΙ ΦΥΣΙΚΟ 350γρ</t>
  </si>
  <si>
    <t>ΤΟΜΑΤΟΠΛΕΛΤΕΣ συσκ.410γρ</t>
  </si>
  <si>
    <t>ΤΟΜΑΤΟΧΥΜΟΣ 500Γγρ</t>
  </si>
  <si>
    <t>ΤΣΑΙ ΜΑΥΡΟ ΦΑΚ.10/ΤΕΜ.8γρ</t>
  </si>
  <si>
    <t>ΦΑΣΟΛΙΑ ΜΕΤΡΙΑ 500Γγρ</t>
  </si>
  <si>
    <t>ΦΥΛΛΟ ΓΙΑ ΟΛΕΣ ΤΙΣ ΧΡΗΣΕΙΣ (χωριάτικο) 500γρ</t>
  </si>
  <si>
    <t>ΦΥΛΛΟ ΣΦΟΛΙΑΤΑΣ ΚΑΤΕΨΥΓΜΕΝΟ 800γρ</t>
  </si>
  <si>
    <t>ΧΥΛΟΠΙΤΑΚΙ 500γρ</t>
  </si>
  <si>
    <t>ΧΥΛΟΠΙΤΕΣ ΜΑΚΡΙΕΣ .500γρ</t>
  </si>
  <si>
    <t>ΑΛΑΤΙ ΨΙΛΟ ΦΙΑΛΗ 750γρ</t>
  </si>
  <si>
    <t>ΑΛΑΤΙ ΗΜΙΧΟΝΔΡΟ συσκ.1000γρ</t>
  </si>
  <si>
    <t>ΑΛΕΥΡΙ  ΓΙΑ ΟΛΕΣ ΤΙΣ ΧΡΗΣΕΙΣ 1000γρ.</t>
  </si>
  <si>
    <t>ΑΛΕΥΡΙ ΦΑΡΙΝΑ 500γρ. ΟΛΙΚΗΣ ΑΛΕΣΗΣ</t>
  </si>
  <si>
    <t>ΑΝΘΟΣ ΑΡΑΒΟΣΙΤΟΥ  ΒΑΝΙΛΙΑ 160γρ</t>
  </si>
  <si>
    <t>ΑΥΓΑ ΠΡΑΛΙΝΑ 10γρ.ΤΥΠ/ΝΑ 1000γρ</t>
  </si>
  <si>
    <t>ΒΟΥΤΥΡΟ  ΜΑΡΓΑΡΙΝΗ SOFT ΚΕΣΕΔΑΚΙ (250γρ)</t>
  </si>
  <si>
    <t>ΜΑΡΓΑΡΙΝΗ ΤΥΠΟΥ ΜΕ ΒΟΥΤΥΡΟ SOFT 225γρ.</t>
  </si>
  <si>
    <t xml:space="preserve">ΓΑΛΑ ΕΒΑΠΟΡΕ 7,5% 410γρ. ΠΛΗΡΕΣ </t>
  </si>
  <si>
    <t xml:space="preserve">ΔΗΜΗΤΡΙΑΚΑ ΝΙΦΑΔΕΣ ΚΑΛΑΜΠΟΚΙΟΥ ΟΛΙΚΗΣ ΑΛΕΣΗΣ 500γρ </t>
  </si>
  <si>
    <t>ΖΑΧΑΡΗ ΛΕΥΚΗ ΨΙΛΗ 1000γρ</t>
  </si>
  <si>
    <t>ΚΑΚΑΟ συσκ.125γρ.</t>
  </si>
  <si>
    <t>ΚΑΝΕΛΛΑ ΞΥΛΟ 50γρ</t>
  </si>
  <si>
    <t>ΚΑΝΕΛΛΑ ΤΡΙΜ.50γρ</t>
  </si>
  <si>
    <t>ΚΑΡΑΜΕΛΕΣ ΖΕΛΕΔΑΚΙΑ 1000γρ</t>
  </si>
  <si>
    <t>ΚΑΦΕΣ ΦΙΛΤΡΟΥ 500γρ.</t>
  </si>
  <si>
    <t>ΚΡΙΘΑΡΑΚΙ ΜΕΤΡΙΟ 500γρ</t>
  </si>
  <si>
    <t>ΚΥΜΙΝΟ ΤΡΙΜΜΕΝΟ Φ.50γρ</t>
  </si>
  <si>
    <t>ΜΑΓΙΑ ΞHΡΗ 8γρ.</t>
  </si>
  <si>
    <t>ΜΑΚΑΡΟΝΑΚΙ ΚΟΦΤΟ  500γρ.</t>
  </si>
  <si>
    <t>ΜΑΚΑΡΟΝΙΑ Νο3 500γρ.</t>
  </si>
  <si>
    <t>ΜΑΚΑΡΟΝΙΑ Νο2 &amp; Νο5 500γρ.</t>
  </si>
  <si>
    <t>ΜΑΚΑΡΟΝΙΑ ΠΕΝΝΕΣ 500γρ.</t>
  </si>
  <si>
    <t>ΜΑΡΜΕΛΑΔΑ ΤΑΠΕΡ 400γρ.</t>
  </si>
  <si>
    <t>ΜΕΛΙ ΣΥΣΚΕΥΑΣΙΑ 920γρ.</t>
  </si>
  <si>
    <t>ΜΑΣΤΙΧΑ ΑΡΩΜΑ ΣΥΣΚ.0,20γρ.</t>
  </si>
  <si>
    <t>ΜΟΣΧΟΚΑΡΥΔΟ ΤΡΙΜ.30γρ.</t>
  </si>
  <si>
    <t>ΜΠΕΙΚΙΝ ΠΑΟΥΝΤΕΡ συσκ.κουτί 200γρ.</t>
  </si>
  <si>
    <t>ΜΠΕΙΚΙΝ ΠΑΟΥΝΤΕΡ 3 ΦΑΚΕΛΟΙ ΤΩΝ 20γρ.</t>
  </si>
  <si>
    <t>ΠΙΠΕΡΙ ΦΑΚ.ΜΑΥΡΟ ΤΡΙΜ.50γρ.</t>
  </si>
  <si>
    <t>ΠΕΠΟΝΑΚΙ 500γρ.</t>
  </si>
  <si>
    <t>ΡΕΒΥΘΙΑ 500γρ.</t>
  </si>
  <si>
    <t>ΡΙΓΑΝΗ ΦΑΚ.50γρ.</t>
  </si>
  <si>
    <t>ΡΥΖΙ ΓΛΑΣΣΕ Σ.500γρ.</t>
  </si>
  <si>
    <t>ΡΥΖΙ ΚΑΡΟΛΙΝΑ 500γρ.</t>
  </si>
  <si>
    <t>ΡΥΖΙ ΜΠΟΝΕΤ 500γρ.</t>
  </si>
  <si>
    <t>ΤΥΡΙ ΣΚΛΗΡΟ ΤΥΠΟΥ REGATO ΤΡΙΜΜΕΝΟ ΤΥΠ/ΝΟ 1000γρ.</t>
  </si>
  <si>
    <t>ΦΡΥΓΑΝΙΑ ΤΡΙΜΜΕΝΗ 180γρ.</t>
  </si>
  <si>
    <t>ΑΝΑΜΙΚΤΑ ΛΑΧΑΝΙΚΑ ΚΑΤΕΨ.1000γρ.</t>
  </si>
  <si>
    <t>ΑΡΑΚΑΣ ΚΑΤΕΨ.ΠΑΚ.1000γρ.</t>
  </si>
  <si>
    <t>ΑΥΓΑ ΩΟΣΚΟΠΙΜΕΝΑ 53-63γρ.</t>
  </si>
  <si>
    <t>ΣΠΑΝΑΚΙ ΣΥΣΚΕΥΑΣΙΑ ΚΑΤΕΨ.1000γρ.</t>
  </si>
  <si>
    <t>ΦΑΣΟΛΙΑ ΣΤΡΟΓΓΥΛΑ ΣΥΣΚΕΥΑΣΙΑ ΚΑΤΕΨ.1000γρ.</t>
  </si>
  <si>
    <t>ΦΑΚΕΣ ΨΙΛΕΣ 500γρ</t>
  </si>
  <si>
    <t>ΜΠΙΣΚΟΤΑ ΤΥΠΟΥ ΜΙΡΑΝΤΑ Ν16 250γρ. ΟΛΙΚΗΣ</t>
  </si>
  <si>
    <t>ΜΠΙΣΚΟΤΑ ΤΥΠΟΥ ΠΤΙ-ΜΠΕΡ 225γρ. ΟΛΙΚΗΣ</t>
  </si>
  <si>
    <t>ΓΑΛΑ ΕΒΑΠΟΡΕ ΠΛΗΡΕΣ ΚΟΥΤΙ 410γρ.</t>
  </si>
  <si>
    <t>ΚΡΙΘΑΡΑΚΙ 500γρ.</t>
  </si>
  <si>
    <t>ΡΥΖΙ ΤΥΠΟΥ ΚΑΡΟΛΙΝΑ  500γρ.</t>
  </si>
  <si>
    <t>ΤΟΜΑΤΟΧΥΜΟΣ 500γρ.</t>
  </si>
  <si>
    <t>ΦΑΚΕΣ ΨΙΛΕΣ  500γρ.</t>
  </si>
  <si>
    <t>ΦΑΣΟΛΙΑ ΧΟΝΔΡΑ 500γρ.</t>
  </si>
  <si>
    <t>ΔΗΜΗΤΡΙΑΚΑ (ΝΙΦΑΔΕΣ ΚΑΛΑΜΠΟΚΙ ΧΑΡΤΙΝΗ ΣΥΣΚΕΥΑΣΙΑ) 500γρ.</t>
  </si>
  <si>
    <t>ΦΡΥΓΑΝΙΕΣ ΣΥΣΚΕΥΑΣΙΑ 250γρ.</t>
  </si>
  <si>
    <t>ΣΑΜΠΟΥΑΝ 400ml</t>
  </si>
  <si>
    <t>ΥΓΡΟ ΓΕΝΙΚΟΥ ΚΑΘΑΡΙΣΜΟΥ 1000ml</t>
  </si>
  <si>
    <t>ΣΑΠΟΥΝΙ ΠΛΑΚΑ 125gr</t>
  </si>
  <si>
    <t>ΧΛΩΡΙΝΗ ΛΕΠΤΟΡΕΥΣΤΗ 2lt</t>
  </si>
  <si>
    <t>ΒΑΝΙΛΙΕΣ Άρωμα συσκ. (5x0,15gr)</t>
  </si>
  <si>
    <t>ΒΟΥΤΥΡΟ ΤΥΠΟΥ ΚΕΡΚΥΡΑΣ 250γρ</t>
  </si>
  <si>
    <t>ΚΑΦΕΣ ΕΛΛΗΝΙΚΟΣ 981gr</t>
  </si>
  <si>
    <t>ΚΑΦΕΣ ΕΛΛΗΝΙΚΟΣ 487gr</t>
  </si>
  <si>
    <t>ΚΡΕΜΑ ΓΑΛΑΚΤΟΣ 20% 1000ml</t>
  </si>
  <si>
    <t>ΣΟΔΑ συσκ. 500γρ</t>
  </si>
  <si>
    <t>ΤΥΡΟΠΙΤΑΚΙΑ –ΣΠΑΝΑΚΟΤΥΡΟΠΙΤΑΚΙΑ-ΛΟΥΚΑΝΙΚΟΠΙΤΑΚΙΑ ΚΑΤΕΨ. 1000γρ</t>
  </si>
  <si>
    <t>ΨΩΜΙ ΤΟΣΤ ΟΛΙΚΗΣ ΑΛΕΣΗΣ 720γρ</t>
  </si>
  <si>
    <t xml:space="preserve">ΕΛΑΙΟΛΑΔΟ ΕΞΤΡΑ ΠΑΡΘΕΝΟ 5000ML. </t>
  </si>
  <si>
    <t>ΚΑΦΕΣ ΕΛΛΗΝΙΚΟΣ 487γρ</t>
  </si>
  <si>
    <t>ΚΑΦΕΣ ΕΛΛΗΝΙΚΟΣ 981γρ.</t>
  </si>
  <si>
    <t>ΤΣΑΪ ΒΟΥΝΟΥ ΣΥΣΚ.ΦΑΚ.10ΤΕΜ</t>
  </si>
  <si>
    <t>ΧΑΜΟΜΗΛΙ ΦΑΚ.10ΤΕΜ..</t>
  </si>
  <si>
    <t>Τιμή Μ/δος</t>
  </si>
  <si>
    <t>(€) χωρίς Φ.Π.Α.</t>
  </si>
  <si>
    <t>ΜΑΡΟΥΛΙΑ</t>
  </si>
  <si>
    <t>15300000-1</t>
  </si>
  <si>
    <t xml:space="preserve">ΚΡΕΜΜΥΔΑΚΙΑ ΧΛΩΡΑ </t>
  </si>
  <si>
    <t>ΠΑΤΑΤΕΣ</t>
  </si>
  <si>
    <t>ΜΠΑΝΑΝΕΣ</t>
  </si>
  <si>
    <t xml:space="preserve">ΣΥΝΟΛΑ ΟΜΑΔΑΣ Γ' </t>
  </si>
  <si>
    <t>ΣΥΝΟΛΟ ΟΜΑΔΑΣ Γ΄ΑΝΑ  Φ.Π.Α.</t>
  </si>
  <si>
    <t>ΓΕΝΙΚΟ ΣΥΝΟΛΟ ΟΜΑΔΑΣ Γ΄</t>
  </si>
  <si>
    <t>ΣΥΝΟΛΟ ΕΝΟΤΗΤΑΣ Α</t>
  </si>
  <si>
    <t>ΠΕΡΙΓΡΑΦΗ ΟΜΑΔΑΣ</t>
  </si>
  <si>
    <t>ΚΑΘΑΡΗ ΑΞΙΑ</t>
  </si>
  <si>
    <t>ΦΠΑ 13%</t>
  </si>
  <si>
    <t xml:space="preserve">ΦΠΑ 24% </t>
  </si>
  <si>
    <t xml:space="preserve">ΣΥΝΟΛΟ  </t>
  </si>
  <si>
    <t>ΟΜΑΔΑ Α΄ &amp; Β΄ : ΕΙΔΗ ΠΑΝΤΟΠΩΛΕΙΟΥ</t>
  </si>
  <si>
    <t xml:space="preserve">ΟΜΑΔΑ  Γ΄:  ΠΡΟΜΗΘΕΙΑ ΕΙΔΩΝ ΟΠΩΡΟΠΩΛΕΙΟΥ </t>
  </si>
  <si>
    <t>ΟΜΑΔΑ  Δ΄ : ΠΡΟΜΗΘΕΙΑ ΕΙΔΩΝ ΚΡΕΟΠΩΛΕΙΟΥ</t>
  </si>
  <si>
    <t xml:space="preserve">ΟΜΑΔΑ  Ε΄: ΠΡΟΜΗΘΕΙΑ ΕΙΔΩΝ ΣΥΣΚΕΥΑΣΙΑΣ &amp; ΚΑΘΑΡΙΟΤΗΤΑΣ </t>
  </si>
  <si>
    <t>ΓΕΝΙΚΟ ΣΥΝΟΛΟ ΚΟΙΝΩΝΙΚΟΥ ΠΑΝΤΟΠΩΛΕΙΟΥ</t>
  </si>
  <si>
    <t>ΑΓΓΟΥΡΙΑ</t>
  </si>
  <si>
    <t>ΑΝΙΘΟΣ ΔΕΜΑ 450γρ</t>
  </si>
  <si>
    <t xml:space="preserve">ΑΧΛΑΔΙΑ </t>
  </si>
  <si>
    <t>ΒΕΡΥΚΟΚΑ</t>
  </si>
  <si>
    <t>ΔΥΟΣΜΟΣ 100ΓΡ</t>
  </si>
  <si>
    <t>ΚΑΡΟΤΑ</t>
  </si>
  <si>
    <t>ΚΑΡΠΟΥΖΙΑ</t>
  </si>
  <si>
    <t>ΚΟΛΟΚΥΘΙΑ</t>
  </si>
  <si>
    <t>ΚΟΥΝΟΥΠΙΔΙ</t>
  </si>
  <si>
    <t>ΚΡΕΜΜΥΔΙΑ ΞΕΡΑ</t>
  </si>
  <si>
    <t>ΚΡΕΜΜΥΔΙΑ ΦΡΕΣΚΑ</t>
  </si>
  <si>
    <t>ΛΑΧΑΝΟ</t>
  </si>
  <si>
    <t>ΛΕΜΟΝΙΑ</t>
  </si>
  <si>
    <t>ΜΑΙΝΤΑΝΟΣ 100 γρ</t>
  </si>
  <si>
    <t>ΜΑΝΤΑΡΙΝΙΑ ΚΛΗΜΕΝΤΙΝΕΣ</t>
  </si>
  <si>
    <t>ΜΑΡΟΥΛΙ</t>
  </si>
  <si>
    <t>ΜΕΛΙΤΖΑΝΕΣ ΦΛΑΣΚΕΣ</t>
  </si>
  <si>
    <t>ΜΗΛΑ ΣΤΑΡΚΙΝ Α' ΠΟΙΟΤΗΤΑ</t>
  </si>
  <si>
    <t>ΜΠΡΟΚΟΛΟ</t>
  </si>
  <si>
    <t xml:space="preserve">ΝΕΚΤΑΡΙΝΙΑ </t>
  </si>
  <si>
    <t>ΝΤΟΜΑΤΕΣ Α' ΠΟΙΟΤΗΤΑ</t>
  </si>
  <si>
    <t>ΠΕΠΟΝΙΑ</t>
  </si>
  <si>
    <t>ΠΙΠΕΡΙΕΣ</t>
  </si>
  <si>
    <t>ΠΟΡΤΟΚΑΛΙΑ ΦΑΓΗΤΟΥ</t>
  </si>
  <si>
    <t>ΠΡΑΣΣΑ</t>
  </si>
  <si>
    <t>ΡΟΔΑΚΙΝΑ</t>
  </si>
  <si>
    <t>ΣΕΛΙΝΟ</t>
  </si>
  <si>
    <t>ΣΚΟΡΔΑ</t>
  </si>
  <si>
    <t>ΣΠΑΝΑΚΙ</t>
  </si>
  <si>
    <t>ΦΑΣΟΛΙΑ ΦΡΕΣΚΑ</t>
  </si>
  <si>
    <t>ΦΡΑΟΥΛΕΣ</t>
  </si>
  <si>
    <t>ΣΥΝΟΛΟ  ΟΜΑΔΑΣ Γ'</t>
  </si>
  <si>
    <t>ΣΥΝΟΛΟ ΟΜΑΔΑΣ Γ΄με  Φ.Π.Α.</t>
  </si>
  <si>
    <t>ΓΕΝΙΚΟ ΣΥΝΟΛΟ  ΟΜΑΔΑΣ Γ΄</t>
  </si>
  <si>
    <r>
      <t>C</t>
    </r>
    <r>
      <rPr>
        <sz val="8"/>
        <color indexed="8"/>
        <rFont val="Calibri"/>
        <family val="2"/>
      </rPr>
      <t>.</t>
    </r>
    <r>
      <rPr>
        <sz val="8"/>
        <color indexed="8"/>
        <rFont val="Calibri"/>
        <family val="2"/>
      </rPr>
      <t>P</t>
    </r>
    <r>
      <rPr>
        <sz val="8"/>
        <color indexed="8"/>
        <rFont val="Calibri"/>
        <family val="2"/>
      </rPr>
      <t>.</t>
    </r>
    <r>
      <rPr>
        <sz val="8"/>
        <color indexed="8"/>
        <rFont val="Calibri"/>
        <family val="2"/>
      </rPr>
      <t>V</t>
    </r>
    <r>
      <rPr>
        <sz val="8"/>
        <color indexed="8"/>
        <rFont val="Calibri"/>
        <family val="2"/>
      </rPr>
      <t>.</t>
    </r>
  </si>
  <si>
    <t>ΓΕΝΙΚΟ ΣΥΝΟΛΟ ΟΜΑΔΩΝ Α΄ &amp; Β΄</t>
  </si>
  <si>
    <t>ΠΟΣΑ ΜΕ ΦΠΑ 13%</t>
  </si>
  <si>
    <t xml:space="preserve">ΠΟΣΑ ΜΕ ΦΠΑ 24% </t>
  </si>
  <si>
    <t>ΣΥΝΟΛΑ ΟΜΑΔΑΣ Α'</t>
  </si>
  <si>
    <t xml:space="preserve">ΣΥΝΟΛΑ  ΟΜΑΔΑΣ Β' </t>
  </si>
  <si>
    <t xml:space="preserve">ΣΥΝΟΛΟ </t>
  </si>
  <si>
    <t>ΣΥΝΟΛΟ ΦΠΑ 13%</t>
  </si>
  <si>
    <t>ΣΥΝΟΛΟ ΦΠΑ 24%</t>
  </si>
  <si>
    <t>ΓΕΝΙΚΑ ΟΜΑΔΩΝ ΣΥΝΟΛΑ ΑΝΑ ΦΠΑ</t>
  </si>
  <si>
    <t>ΓΕΝΙΚΟ ΣΥΝΟΛΟ ΕΝΟΤΗΤΑΣ Β΄</t>
  </si>
  <si>
    <t xml:space="preserve">ΠΕΡΙΓΡΑΦΗ ΕΝΟΤΗΤΑΣ </t>
  </si>
  <si>
    <t>ΟΜΑΔΕΣ Α΄ &amp; Β΄ &amp; ΣΤ΄</t>
  </si>
  <si>
    <t>ΠΡΟΜΗΘΕΙΑ ΕΙΔΩΝ ΠΑΝΤΟΠΩΛΕΙΟΥ</t>
  </si>
  <si>
    <t>ΟΜΑΔΑ  Γ΄</t>
  </si>
  <si>
    <t xml:space="preserve">ΠΡΟΜΗΘΕΙΑ ΕΙΔΩΝ ΟΠΩΡΟΠΩΛΕΙΟΥ </t>
  </si>
  <si>
    <t>ΟΜΑΔΑ  Δ΄</t>
  </si>
  <si>
    <t>ΠΡΟΜΗΘΕΙΑ ΕΙΔΩΝ ΚΡΕΟΠΩΛΕΙΟΥ</t>
  </si>
  <si>
    <t>ΟΜΑΔΑ Ε΄</t>
  </si>
  <si>
    <t>ΠΡΟΜΗΘΕΙΑ ΕΙΔΩΝ ΑΡΤΟΠΟΙΕΙΟΥ</t>
  </si>
  <si>
    <t>ΓΕΝΙΚΟ ΣΥΝΟΛΟ  ΕΝΟΤΗΤΑ Β  «Η ΕΣΤΙΑ»</t>
  </si>
  <si>
    <t>ΓΕΝΙΚΑ ΣΥΝΟΛΑ ΠΡΟΫΠΟΛΟΓΙΣΜΟΥ</t>
  </si>
  <si>
    <r>
      <t>ΜΑΚΑΡΟΝΙΑ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500γρ.</t>
    </r>
  </si>
  <si>
    <r>
      <t>ΕΛΑΙΟΛΑΔΟ ΓΝΗΣΙΟ  1</t>
    </r>
    <r>
      <rPr>
        <sz val="8"/>
        <color indexed="8"/>
        <rFont val="Calibri"/>
        <family val="2"/>
      </rPr>
      <t>lt</t>
    </r>
    <r>
      <rPr>
        <sz val="8"/>
        <color indexed="8"/>
        <rFont val="Calibri"/>
        <family val="2"/>
      </rPr>
      <t xml:space="preserve"> </t>
    </r>
  </si>
  <si>
    <r>
      <t>ΟΜΑΔΑ Γ΄ : ΠΡΟΜΗΘΕΙΑ ΕΙΔΩΝ ΟΠΩΡΟΠΩΛΕΙΟΥ</t>
    </r>
    <r>
      <rPr>
        <b/>
        <u val="single"/>
        <sz val="8"/>
        <color indexed="8"/>
        <rFont val="Calibri"/>
        <family val="2"/>
      </rPr>
      <t xml:space="preserve"> - ΕΙΔΗ ΜΕ ΔΙΑΜΟΡΦΩΣΗ ΜΕΣΗΣ ΗΜΕΡΗΣΙΑΣ ΤΙΜΗΣ</t>
    </r>
  </si>
  <si>
    <r>
      <t xml:space="preserve"> «ΠΡΟΜΗΘΕΙΑ ΤΡΟΦΙΜΩΝ (</t>
    </r>
    <r>
      <rPr>
        <sz val="8"/>
        <color indexed="8"/>
        <rFont val="Calibri"/>
        <family val="2"/>
      </rPr>
      <t xml:space="preserve">ειδών σούπερ μάρκετ-κρεοπωλείου οπωροπωλείου- ειδών συσκευασίας και ειδών καθαριότητας) ΚΟΙΝΩΝΙΚΟΥ ΠΑΝΤΟΠΩΛΕΙΟΥ» </t>
    </r>
  </si>
  <si>
    <t>ΟΜΑΔΑ Γ΄: ΠΡΟΜΗΘΕΙΑ ΕΙΔΩΝ ΟΠΩΡΟΠΩΛΕΙΟΥ - ΕΙΔΗ ΜΕ ΔΙΑΜΟΡΦΩΣΗ ΜΕΣΗΣ ΗΜΕΡΗΣΙΑΣ ΤΙΜΗΣ</t>
  </si>
  <si>
    <r>
      <t>ΓΕΝΙΚΟ ΣΥΝΟΛΟ ΠΡΟΫΠΟΛΟΓΙΣΜΟΥ</t>
    </r>
    <r>
      <rPr>
        <sz val="8"/>
        <color indexed="8"/>
        <rFont val="Times New Roman"/>
        <family val="1"/>
      </rPr>
      <t xml:space="preserve">  </t>
    </r>
    <r>
      <rPr>
        <b/>
        <sz val="8"/>
        <color indexed="8"/>
        <rFont val="Calibri"/>
        <family val="2"/>
      </rPr>
      <t>ΕΝΟΤΗΤΑΣ Α  &amp;  Β</t>
    </r>
  </si>
  <si>
    <r>
      <t xml:space="preserve">ΠΡΟΜΗΘΕΙΑΣ ΤΡΟΦΙΜΩΝ ΓΙΑ ΤΗ ΛΕΙΤΟΥΡΓΙΑ ΤΟΥ ΚΟΙΝΩΝΙΚΟΥ ΠΑΝΤΟΠΩΛΕΙΟΥ ΤΟΥ ΔΗΜΟΥ ΔΙΟΝΥΣΟΥ &amp; ΤΩΝ ΠΑΙΔΙΚΩΝ ΣΤΑΘΜΩΝ </t>
    </r>
    <r>
      <rPr>
        <sz val="8"/>
        <color indexed="8"/>
        <rFont val="Calibri"/>
        <family val="2"/>
      </rPr>
      <t xml:space="preserve">ΚΑΙ Κ.Α.Π.Η. </t>
    </r>
    <r>
      <rPr>
        <sz val="8"/>
        <color indexed="8"/>
        <rFont val="Calibri"/>
        <family val="2"/>
      </rPr>
      <t>ΤΟΥ ΝΠΔΔ ΚΟΙΝΩΝΙΚΗ ΠΡΟΣΤΑΣΙΑ ΑΛΛΗΛΕΓΓΥΗ ΚΑΙ ΠΑΙΔΕΙΑ «Η ΕΣΤΙΑ»</t>
    </r>
  </si>
  <si>
    <t xml:space="preserve">    </t>
  </si>
  <si>
    <t xml:space="preserve">  </t>
  </si>
  <si>
    <t xml:space="preserve">ΜΗΛΑ ΣΤΑΡΚΙΝ Α΄ ΠΟΙΟΤΗΤΑΣ </t>
  </si>
  <si>
    <t>ΑΝΙΘΟ ΔΕΜΑ 450γρ</t>
  </si>
  <si>
    <t>ΦΠΑ6%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</si>
</sst>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;[Red]#,##0"/>
  </numFmts>
  <fonts count="25"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9"/>
      </left>
      <right/>
      <top/>
      <bottom style="medium">
        <color indexed="9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/>
      <top style="thin"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4" borderId="2" applyNumberFormat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5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8" fontId="4" fillId="4" borderId="10" xfId="0" applyNumberFormat="1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8" fontId="1" fillId="4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65" fontId="4" fillId="0" borderId="14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8" fontId="1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0" fontId="1" fillId="4" borderId="13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8" fontId="4" fillId="0" borderId="20" xfId="0" applyNumberFormat="1" applyFont="1" applyBorder="1" applyAlignment="1">
      <alignment horizontal="right" vertical="center" wrapText="1"/>
    </xf>
    <xf numFmtId="8" fontId="4" fillId="0" borderId="12" xfId="0" applyNumberFormat="1" applyFont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8" fontId="4" fillId="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vertical="center" wrapText="1"/>
    </xf>
    <xf numFmtId="165" fontId="4" fillId="4" borderId="14" xfId="0" applyNumberFormat="1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4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8" fontId="8" fillId="4" borderId="10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vertical="center" wrapText="1"/>
    </xf>
    <xf numFmtId="8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8" fontId="1" fillId="5" borderId="20" xfId="0" applyNumberFormat="1" applyFont="1" applyFill="1" applyBorder="1" applyAlignment="1">
      <alignment horizontal="center" vertical="center" wrapText="1"/>
    </xf>
    <xf numFmtId="8" fontId="1" fillId="0" borderId="20" xfId="0" applyNumberFormat="1" applyFont="1" applyBorder="1" applyAlignment="1">
      <alignment horizontal="center" vertical="center" wrapText="1"/>
    </xf>
    <xf numFmtId="8" fontId="1" fillId="0" borderId="12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8" fontId="1" fillId="5" borderId="22" xfId="0" applyNumberFormat="1" applyFont="1" applyFill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8" fontId="4" fillId="4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8" fontId="4" fillId="4" borderId="10" xfId="0" applyNumberFormat="1" applyFont="1" applyFill="1" applyBorder="1" applyAlignment="1">
      <alignment horizontal="center" vertical="center" wrapText="1"/>
    </xf>
    <xf numFmtId="9" fontId="4" fillId="4" borderId="1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2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8" fontId="1" fillId="4" borderId="0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8" fontId="4" fillId="0" borderId="31" xfId="0" applyNumberFormat="1" applyFont="1" applyBorder="1" applyAlignment="1">
      <alignment horizontal="right" vertical="center" wrapText="1"/>
    </xf>
    <xf numFmtId="8" fontId="4" fillId="0" borderId="12" xfId="0" applyNumberFormat="1" applyFont="1" applyBorder="1" applyAlignment="1">
      <alignment horizontal="right" vertical="center" wrapText="1"/>
    </xf>
    <xf numFmtId="8" fontId="1" fillId="0" borderId="31" xfId="0" applyNumberFormat="1" applyFont="1" applyBorder="1" applyAlignment="1">
      <alignment horizontal="right" vertical="center" wrapText="1"/>
    </xf>
    <xf numFmtId="8" fontId="1" fillId="0" borderId="3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8" fontId="1" fillId="0" borderId="12" xfId="0" applyNumberFormat="1" applyFont="1" applyBorder="1" applyAlignment="1">
      <alignment horizontal="right" vertical="center" wrapText="1"/>
    </xf>
    <xf numFmtId="0" fontId="1" fillId="5" borderId="10" xfId="0" applyFont="1" applyFill="1" applyBorder="1" applyAlignment="1">
      <alignment vertical="center" wrapText="1"/>
    </xf>
    <xf numFmtId="8" fontId="1" fillId="5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8" fontId="1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8" fontId="1" fillId="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8" fontId="1" fillId="5" borderId="31" xfId="0" applyNumberFormat="1" applyFont="1" applyFill="1" applyBorder="1" applyAlignment="1">
      <alignment horizontal="center" vertical="center" wrapText="1"/>
    </xf>
    <xf numFmtId="8" fontId="1" fillId="5" borderId="12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1"/>
  <sheetViews>
    <sheetView tabSelected="1" zoomScale="115" zoomScaleNormal="115" zoomScalePageLayoutView="0" workbookViewId="0" topLeftCell="A1">
      <selection activeCell="J327" sqref="J327"/>
    </sheetView>
  </sheetViews>
  <sheetFormatPr defaultColWidth="9.140625" defaultRowHeight="15"/>
  <cols>
    <col min="1" max="1" width="4.421875" style="58" customWidth="1"/>
    <col min="2" max="2" width="29.7109375" style="59" customWidth="1"/>
    <col min="3" max="3" width="12.8515625" style="58" bestFit="1" customWidth="1"/>
    <col min="4" max="4" width="14.00390625" style="58" bestFit="1" customWidth="1"/>
    <col min="5" max="5" width="13.8515625" style="60" bestFit="1" customWidth="1"/>
    <col min="6" max="6" width="12.8515625" style="61" bestFit="1" customWidth="1"/>
    <col min="7" max="7" width="11.140625" style="58" bestFit="1" customWidth="1"/>
    <col min="8" max="8" width="12.7109375" style="58" bestFit="1" customWidth="1"/>
    <col min="9" max="12" width="9.140625" style="13" customWidth="1"/>
  </cols>
  <sheetData>
    <row r="1" spans="1:8" ht="14.25">
      <c r="A1" s="167" t="s">
        <v>28</v>
      </c>
      <c r="B1" s="167"/>
      <c r="C1" s="167"/>
      <c r="D1" s="167"/>
      <c r="E1" s="167"/>
      <c r="F1" s="167"/>
      <c r="G1" s="167"/>
      <c r="H1" s="167"/>
    </row>
    <row r="2" spans="1:8" ht="15" customHeight="1">
      <c r="A2" s="151" t="s">
        <v>29</v>
      </c>
      <c r="B2" s="151"/>
      <c r="C2" s="151"/>
      <c r="D2" s="151"/>
      <c r="E2" s="151"/>
      <c r="F2" s="151"/>
      <c r="G2" s="151"/>
      <c r="H2" s="151"/>
    </row>
    <row r="3" spans="1:8" ht="14.25">
      <c r="A3" s="144" t="s">
        <v>26</v>
      </c>
      <c r="B3" s="144"/>
      <c r="C3" s="144"/>
      <c r="D3" s="144"/>
      <c r="E3" s="144"/>
      <c r="F3" s="144"/>
      <c r="G3" s="144"/>
      <c r="H3" s="144"/>
    </row>
    <row r="4" spans="1:8" ht="14.25">
      <c r="A4" s="168" t="s">
        <v>27</v>
      </c>
      <c r="B4" s="168"/>
      <c r="C4" s="168"/>
      <c r="D4" s="168"/>
      <c r="E4" s="168"/>
      <c r="F4" s="168"/>
      <c r="G4" s="168"/>
      <c r="H4" s="168"/>
    </row>
    <row r="5" spans="1:8" ht="30">
      <c r="A5" s="1" t="s">
        <v>0</v>
      </c>
      <c r="B5" s="2" t="s">
        <v>1</v>
      </c>
      <c r="C5" s="5" t="s">
        <v>2</v>
      </c>
      <c r="D5" s="1" t="s">
        <v>3</v>
      </c>
      <c r="E5" s="7" t="s">
        <v>4</v>
      </c>
      <c r="F5" s="9" t="s">
        <v>25</v>
      </c>
      <c r="G5" s="1" t="s">
        <v>5</v>
      </c>
      <c r="H5" s="1" t="s">
        <v>6</v>
      </c>
    </row>
    <row r="6" spans="1:8" ht="14.25">
      <c r="A6" s="14">
        <v>1</v>
      </c>
      <c r="B6" s="15" t="s">
        <v>7</v>
      </c>
      <c r="C6" s="16" t="s">
        <v>8</v>
      </c>
      <c r="D6" s="14" t="s">
        <v>9</v>
      </c>
      <c r="E6" s="17">
        <v>3360</v>
      </c>
      <c r="F6" s="18"/>
      <c r="G6" s="19"/>
      <c r="H6" s="14"/>
    </row>
    <row r="7" spans="1:8" ht="14.25">
      <c r="A7" s="14">
        <v>2</v>
      </c>
      <c r="B7" s="15" t="s">
        <v>11</v>
      </c>
      <c r="C7" s="16" t="s">
        <v>12</v>
      </c>
      <c r="D7" s="14" t="s">
        <v>9</v>
      </c>
      <c r="E7" s="17">
        <v>260</v>
      </c>
      <c r="F7" s="18"/>
      <c r="G7" s="14"/>
      <c r="H7" s="19"/>
    </row>
    <row r="8" spans="1:8" ht="14.25">
      <c r="A8" s="14">
        <v>3</v>
      </c>
      <c r="B8" s="15" t="s">
        <v>201</v>
      </c>
      <c r="C8" s="16" t="s">
        <v>13</v>
      </c>
      <c r="D8" s="14" t="s">
        <v>14</v>
      </c>
      <c r="E8" s="20">
        <v>9360</v>
      </c>
      <c r="F8" s="18"/>
      <c r="G8" s="19"/>
      <c r="H8" s="14"/>
    </row>
    <row r="9" spans="1:8" ht="14.25">
      <c r="A9" s="14">
        <v>4</v>
      </c>
      <c r="B9" s="15" t="s">
        <v>15</v>
      </c>
      <c r="C9" s="16" t="s">
        <v>16</v>
      </c>
      <c r="D9" s="14" t="s">
        <v>17</v>
      </c>
      <c r="E9" s="20">
        <v>3120</v>
      </c>
      <c r="F9" s="18"/>
      <c r="G9" s="19"/>
      <c r="H9" s="14"/>
    </row>
    <row r="10" spans="1:8" ht="14.25">
      <c r="A10" s="14">
        <v>5</v>
      </c>
      <c r="B10" s="15" t="s">
        <v>303</v>
      </c>
      <c r="C10" s="16" t="s">
        <v>16</v>
      </c>
      <c r="D10" s="14" t="s">
        <v>9</v>
      </c>
      <c r="E10" s="17">
        <v>9360</v>
      </c>
      <c r="F10" s="18"/>
      <c r="G10" s="19"/>
      <c r="H10" s="14"/>
    </row>
    <row r="11" spans="1:8" ht="14.25">
      <c r="A11" s="14">
        <v>6</v>
      </c>
      <c r="B11" s="15" t="s">
        <v>202</v>
      </c>
      <c r="C11" s="16" t="s">
        <v>16</v>
      </c>
      <c r="D11" s="14" t="s">
        <v>9</v>
      </c>
      <c r="E11" s="17">
        <v>3360</v>
      </c>
      <c r="F11" s="18"/>
      <c r="G11" s="19"/>
      <c r="H11" s="14"/>
    </row>
    <row r="12" spans="1:8" ht="14.25">
      <c r="A12" s="14">
        <v>7</v>
      </c>
      <c r="B12" s="15" t="s">
        <v>203</v>
      </c>
      <c r="C12" s="16" t="s">
        <v>16</v>
      </c>
      <c r="D12" s="14" t="s">
        <v>9</v>
      </c>
      <c r="E12" s="17">
        <v>3120</v>
      </c>
      <c r="F12" s="18"/>
      <c r="G12" s="19"/>
      <c r="H12" s="14"/>
    </row>
    <row r="13" spans="1:8" ht="14.25">
      <c r="A13" s="14">
        <v>8</v>
      </c>
      <c r="B13" s="15" t="s">
        <v>204</v>
      </c>
      <c r="C13" s="16" t="s">
        <v>16</v>
      </c>
      <c r="D13" s="14" t="s">
        <v>9</v>
      </c>
      <c r="E13" s="20">
        <v>3120</v>
      </c>
      <c r="F13" s="18"/>
      <c r="G13" s="19"/>
      <c r="H13" s="14"/>
    </row>
    <row r="14" spans="1:8" ht="14.25">
      <c r="A14" s="14">
        <v>9</v>
      </c>
      <c r="B14" s="15" t="s">
        <v>205</v>
      </c>
      <c r="C14" s="16" t="s">
        <v>18</v>
      </c>
      <c r="D14" s="14" t="s">
        <v>9</v>
      </c>
      <c r="E14" s="20">
        <v>3120</v>
      </c>
      <c r="F14" s="18"/>
      <c r="G14" s="19"/>
      <c r="H14" s="14"/>
    </row>
    <row r="15" spans="1:8" ht="14.25">
      <c r="A15" s="14">
        <v>10</v>
      </c>
      <c r="B15" s="15" t="s">
        <v>206</v>
      </c>
      <c r="C15" s="16" t="s">
        <v>18</v>
      </c>
      <c r="D15" s="14" t="s">
        <v>9</v>
      </c>
      <c r="E15" s="20">
        <v>3120</v>
      </c>
      <c r="F15" s="18"/>
      <c r="G15" s="19"/>
      <c r="H15" s="14"/>
    </row>
    <row r="16" spans="1:8" ht="20.25">
      <c r="A16" s="14">
        <v>11</v>
      </c>
      <c r="B16" s="15" t="s">
        <v>207</v>
      </c>
      <c r="C16" s="16" t="s">
        <v>19</v>
      </c>
      <c r="D16" s="14" t="s">
        <v>9</v>
      </c>
      <c r="E16" s="17">
        <v>3120</v>
      </c>
      <c r="F16" s="18"/>
      <c r="G16" s="19"/>
      <c r="H16" s="14"/>
    </row>
    <row r="17" spans="1:8" ht="14.25">
      <c r="A17" s="14">
        <v>12</v>
      </c>
      <c r="B17" s="15" t="s">
        <v>208</v>
      </c>
      <c r="C17" s="16" t="s">
        <v>16</v>
      </c>
      <c r="D17" s="14" t="s">
        <v>9</v>
      </c>
      <c r="E17" s="17">
        <v>3120</v>
      </c>
      <c r="F17" s="18"/>
      <c r="G17" s="19"/>
      <c r="H17" s="14"/>
    </row>
    <row r="18" spans="1:8" ht="15" thickBot="1">
      <c r="A18" s="21"/>
      <c r="B18" s="22"/>
      <c r="C18" s="23"/>
      <c r="D18" s="24"/>
      <c r="E18" s="25"/>
      <c r="F18" s="26"/>
      <c r="G18" s="24"/>
      <c r="H18" s="27"/>
    </row>
    <row r="19" spans="1:8" ht="14.25">
      <c r="A19" s="28"/>
      <c r="B19" s="29"/>
      <c r="C19" s="30"/>
      <c r="D19" s="184" t="s">
        <v>20</v>
      </c>
      <c r="E19" s="184"/>
      <c r="F19" s="184"/>
      <c r="G19" s="19">
        <f>SUM(G6:G17)</f>
        <v>0</v>
      </c>
      <c r="H19" s="19">
        <f>H7</f>
        <v>0</v>
      </c>
    </row>
    <row r="20" spans="1:8" ht="14.25">
      <c r="A20" s="28"/>
      <c r="B20" s="29"/>
      <c r="C20" s="30"/>
      <c r="D20" s="184" t="s">
        <v>21</v>
      </c>
      <c r="E20" s="184"/>
      <c r="F20" s="184"/>
      <c r="G20" s="19">
        <f>G19*13%</f>
        <v>0</v>
      </c>
      <c r="H20" s="14"/>
    </row>
    <row r="21" spans="1:8" ht="15" thickBot="1">
      <c r="A21" s="28"/>
      <c r="B21" s="29"/>
      <c r="C21" s="30"/>
      <c r="D21" s="184" t="s">
        <v>22</v>
      </c>
      <c r="E21" s="184"/>
      <c r="F21" s="184"/>
      <c r="G21" s="14" t="s">
        <v>10</v>
      </c>
      <c r="H21" s="19">
        <f>H19*24%</f>
        <v>0</v>
      </c>
    </row>
    <row r="22" spans="1:8" ht="15" thickBot="1">
      <c r="A22" s="32"/>
      <c r="B22" s="33"/>
      <c r="C22" s="34"/>
      <c r="D22" s="185" t="s">
        <v>23</v>
      </c>
      <c r="E22" s="185"/>
      <c r="F22" s="185"/>
      <c r="G22" s="19">
        <f>G19+G20</f>
        <v>0</v>
      </c>
      <c r="H22" s="19">
        <f>H19+H21</f>
        <v>0</v>
      </c>
    </row>
    <row r="23" spans="1:8" ht="15" thickBot="1">
      <c r="A23" s="21"/>
      <c r="B23" s="22"/>
      <c r="C23" s="23"/>
      <c r="D23" s="182" t="s">
        <v>24</v>
      </c>
      <c r="E23" s="182"/>
      <c r="F23" s="182"/>
      <c r="G23" s="157">
        <f>G22+H22</f>
        <v>0</v>
      </c>
      <c r="H23" s="157"/>
    </row>
    <row r="25" spans="1:8" ht="14.25">
      <c r="A25" s="144" t="s">
        <v>30</v>
      </c>
      <c r="B25" s="144"/>
      <c r="C25" s="144"/>
      <c r="D25" s="144"/>
      <c r="E25" s="144"/>
      <c r="F25" s="144"/>
      <c r="G25" s="144"/>
      <c r="H25" s="144"/>
    </row>
    <row r="26" spans="1:8" ht="14.25">
      <c r="A26" s="168" t="s">
        <v>27</v>
      </c>
      <c r="B26" s="168"/>
      <c r="C26" s="168"/>
      <c r="D26" s="168"/>
      <c r="E26" s="168"/>
      <c r="F26" s="168"/>
      <c r="G26" s="168"/>
      <c r="H26" s="168"/>
    </row>
    <row r="27" spans="1:8" ht="30">
      <c r="A27" s="1" t="s">
        <v>0</v>
      </c>
      <c r="B27" s="2" t="s">
        <v>1</v>
      </c>
      <c r="C27" s="5" t="s">
        <v>2</v>
      </c>
      <c r="D27" s="1" t="s">
        <v>3</v>
      </c>
      <c r="E27" s="7" t="s">
        <v>4</v>
      </c>
      <c r="F27" s="9" t="s">
        <v>25</v>
      </c>
      <c r="G27" s="1" t="s">
        <v>5</v>
      </c>
      <c r="H27" s="1" t="s">
        <v>6</v>
      </c>
    </row>
    <row r="28" spans="1:8" ht="14.25">
      <c r="A28" s="14">
        <v>1</v>
      </c>
      <c r="B28" s="35" t="s">
        <v>304</v>
      </c>
      <c r="C28" s="16" t="s">
        <v>31</v>
      </c>
      <c r="D28" s="14" t="s">
        <v>9</v>
      </c>
      <c r="E28" s="17">
        <v>3120</v>
      </c>
      <c r="F28" s="36"/>
      <c r="G28" s="19"/>
      <c r="H28" s="14"/>
    </row>
    <row r="29" spans="1:8" ht="14.25">
      <c r="A29" s="14">
        <v>2</v>
      </c>
      <c r="B29" s="35" t="s">
        <v>32</v>
      </c>
      <c r="C29" s="16" t="s">
        <v>33</v>
      </c>
      <c r="D29" s="14" t="s">
        <v>9</v>
      </c>
      <c r="E29" s="17">
        <v>1560</v>
      </c>
      <c r="F29" s="18"/>
      <c r="G29" s="19"/>
      <c r="H29" s="14"/>
    </row>
    <row r="30" spans="1:8" ht="14.25">
      <c r="A30" s="14">
        <v>3</v>
      </c>
      <c r="B30" s="35" t="s">
        <v>34</v>
      </c>
      <c r="C30" s="37" t="s">
        <v>35</v>
      </c>
      <c r="D30" s="14" t="s">
        <v>9</v>
      </c>
      <c r="E30" s="17">
        <v>670</v>
      </c>
      <c r="F30" s="18"/>
      <c r="G30" s="19"/>
      <c r="H30" s="14" t="s">
        <v>10</v>
      </c>
    </row>
    <row r="31" spans="1:8" ht="15" thickBot="1">
      <c r="A31" s="38"/>
      <c r="B31" s="38"/>
      <c r="C31" s="39"/>
      <c r="D31" s="40"/>
      <c r="E31" s="41"/>
      <c r="F31" s="26"/>
      <c r="G31" s="40"/>
      <c r="H31" s="42"/>
    </row>
    <row r="32" spans="1:8" ht="15" thickBot="1">
      <c r="A32" s="38"/>
      <c r="B32" s="38"/>
      <c r="C32" s="39"/>
      <c r="D32" s="158" t="s">
        <v>36</v>
      </c>
      <c r="E32" s="158"/>
      <c r="F32" s="158"/>
      <c r="G32" s="19">
        <f>SUM(G28:G30)</f>
        <v>0</v>
      </c>
      <c r="H32" s="43" t="s">
        <v>10</v>
      </c>
    </row>
    <row r="33" spans="1:8" ht="15" thickBot="1">
      <c r="A33" s="38"/>
      <c r="B33" s="38"/>
      <c r="C33" s="39"/>
      <c r="D33" s="158" t="s">
        <v>21</v>
      </c>
      <c r="E33" s="158"/>
      <c r="F33" s="158"/>
      <c r="G33" s="19">
        <f>G32*13%</f>
        <v>0</v>
      </c>
      <c r="H33" s="14" t="s">
        <v>10</v>
      </c>
    </row>
    <row r="34" spans="1:8" ht="15" thickBot="1">
      <c r="A34" s="38"/>
      <c r="B34" s="38"/>
      <c r="C34" s="39"/>
      <c r="D34" s="158" t="s">
        <v>22</v>
      </c>
      <c r="E34" s="158"/>
      <c r="F34" s="158"/>
      <c r="G34" s="14"/>
      <c r="H34" s="14" t="s">
        <v>10</v>
      </c>
    </row>
    <row r="35" spans="1:8" ht="15" thickBot="1">
      <c r="A35" s="44"/>
      <c r="B35" s="44"/>
      <c r="C35" s="45"/>
      <c r="D35" s="169" t="s">
        <v>37</v>
      </c>
      <c r="E35" s="169"/>
      <c r="F35" s="169"/>
      <c r="G35" s="19">
        <f>SUM(G32:G33)</f>
        <v>0</v>
      </c>
      <c r="H35" s="14" t="s">
        <v>10</v>
      </c>
    </row>
    <row r="36" spans="1:8" ht="15" thickBot="1">
      <c r="A36" s="44"/>
      <c r="B36" s="44"/>
      <c r="C36" s="45"/>
      <c r="D36" s="156" t="s">
        <v>38</v>
      </c>
      <c r="E36" s="156"/>
      <c r="F36" s="156"/>
      <c r="G36" s="157">
        <f>G35</f>
        <v>0</v>
      </c>
      <c r="H36" s="186"/>
    </row>
    <row r="37" spans="1:8" ht="14.25">
      <c r="A37" s="46"/>
      <c r="B37" s="46"/>
      <c r="C37" s="47"/>
      <c r="D37" s="48"/>
      <c r="E37" s="48"/>
      <c r="F37" s="48"/>
      <c r="G37" s="49"/>
      <c r="H37" s="50"/>
    </row>
    <row r="38" spans="1:8" ht="14.25">
      <c r="A38" s="187" t="s">
        <v>282</v>
      </c>
      <c r="B38" s="187"/>
      <c r="C38" s="187"/>
      <c r="D38" s="187"/>
      <c r="E38" s="187"/>
      <c r="F38" s="187"/>
      <c r="G38" s="49"/>
      <c r="H38" s="50"/>
    </row>
    <row r="39" spans="1:8" ht="14.25">
      <c r="A39" s="118"/>
      <c r="B39" s="163" t="s">
        <v>237</v>
      </c>
      <c r="C39" s="163"/>
      <c r="D39" s="163"/>
      <c r="E39" s="119" t="s">
        <v>283</v>
      </c>
      <c r="F39" s="119" t="s">
        <v>284</v>
      </c>
      <c r="G39" s="49"/>
      <c r="H39" s="50"/>
    </row>
    <row r="40" spans="1:8" ht="14.25">
      <c r="A40" s="118"/>
      <c r="B40" s="162" t="s">
        <v>285</v>
      </c>
      <c r="C40" s="162"/>
      <c r="D40" s="162"/>
      <c r="E40" s="120">
        <f>G19</f>
        <v>0</v>
      </c>
      <c r="F40" s="120">
        <f>H19</f>
        <v>0</v>
      </c>
      <c r="G40" s="49"/>
      <c r="H40" s="50"/>
    </row>
    <row r="41" spans="1:8" ht="14.25">
      <c r="A41" s="121"/>
      <c r="B41" s="162" t="s">
        <v>286</v>
      </c>
      <c r="C41" s="162"/>
      <c r="D41" s="162"/>
      <c r="E41" s="120">
        <f>G32</f>
        <v>0</v>
      </c>
      <c r="F41" s="122">
        <f>H32</f>
      </c>
      <c r="G41" s="49"/>
      <c r="H41" s="50"/>
    </row>
    <row r="42" spans="1:8" ht="14.25">
      <c r="A42" s="121"/>
      <c r="B42" s="152"/>
      <c r="C42" s="135"/>
      <c r="D42" s="136"/>
      <c r="E42" s="123"/>
      <c r="F42" s="123"/>
      <c r="G42" s="49"/>
      <c r="H42" s="50"/>
    </row>
    <row r="43" spans="1:8" ht="14.25">
      <c r="A43" s="121"/>
      <c r="B43" s="162" t="s">
        <v>287</v>
      </c>
      <c r="C43" s="162"/>
      <c r="D43" s="162"/>
      <c r="E43" s="120">
        <f>SUM(E40:E41)</f>
        <v>0</v>
      </c>
      <c r="F43" s="120">
        <f>SUM(F40:F41)</f>
        <v>0</v>
      </c>
      <c r="G43" s="49"/>
      <c r="H43" s="50"/>
    </row>
    <row r="44" spans="1:8" ht="14.25">
      <c r="A44" s="121"/>
      <c r="B44" s="162" t="s">
        <v>288</v>
      </c>
      <c r="C44" s="162"/>
      <c r="D44" s="162"/>
      <c r="E44" s="120">
        <f>E43*13%</f>
        <v>0</v>
      </c>
      <c r="F44" s="120">
        <f>F43*24%</f>
        <v>0</v>
      </c>
      <c r="G44" s="49"/>
      <c r="H44" s="50"/>
    </row>
    <row r="45" spans="1:8" ht="14.25">
      <c r="A45" s="121"/>
      <c r="B45" s="162" t="s">
        <v>289</v>
      </c>
      <c r="C45" s="162"/>
      <c r="D45" s="162"/>
      <c r="E45" s="122"/>
      <c r="F45" s="120"/>
      <c r="G45" s="49"/>
      <c r="H45" s="50"/>
    </row>
    <row r="46" spans="1:8" ht="15.75" customHeight="1">
      <c r="A46" s="121"/>
      <c r="B46" s="162" t="s">
        <v>290</v>
      </c>
      <c r="C46" s="162"/>
      <c r="D46" s="162"/>
      <c r="E46" s="120">
        <f>SUM(E43:E44)</f>
        <v>0</v>
      </c>
      <c r="F46" s="120">
        <f>SUM(F43:F44)</f>
        <v>0</v>
      </c>
      <c r="G46" s="49"/>
      <c r="H46" s="50"/>
    </row>
    <row r="47" spans="1:8" ht="14.25">
      <c r="A47" s="121"/>
      <c r="B47" s="163" t="s">
        <v>282</v>
      </c>
      <c r="C47" s="163"/>
      <c r="D47" s="163"/>
      <c r="E47" s="164">
        <f>E46+F46</f>
        <v>0</v>
      </c>
      <c r="F47" s="164"/>
      <c r="G47" s="49"/>
      <c r="H47" s="50"/>
    </row>
    <row r="48" spans="1:8" ht="14.25">
      <c r="A48" s="46"/>
      <c r="B48" s="46"/>
      <c r="C48" s="47"/>
      <c r="D48" s="48"/>
      <c r="E48" s="48"/>
      <c r="F48" s="48"/>
      <c r="G48" s="49"/>
      <c r="H48" s="50"/>
    </row>
    <row r="49" spans="1:12" s="12" customFormat="1" ht="13.5">
      <c r="A49" s="53" t="s">
        <v>305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s="12" customFormat="1" ht="13.5">
      <c r="A50" s="53" t="s">
        <v>27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s="12" customFormat="1" ht="15" customHeight="1">
      <c r="A51" s="172" t="s">
        <v>0</v>
      </c>
      <c r="B51" s="172" t="s">
        <v>1</v>
      </c>
      <c r="C51" s="174" t="s">
        <v>281</v>
      </c>
      <c r="D51" s="172" t="s">
        <v>3</v>
      </c>
      <c r="E51" s="172" t="s">
        <v>4</v>
      </c>
      <c r="F51" s="115" t="s">
        <v>226</v>
      </c>
      <c r="G51" s="172" t="s">
        <v>5</v>
      </c>
      <c r="H51" s="172" t="s">
        <v>6</v>
      </c>
      <c r="I51" s="13"/>
      <c r="J51" s="13"/>
      <c r="K51" s="13"/>
      <c r="L51" s="13"/>
    </row>
    <row r="52" spans="1:12" s="12" customFormat="1" ht="13.5">
      <c r="A52" s="172"/>
      <c r="B52" s="172"/>
      <c r="C52" s="174"/>
      <c r="D52" s="172"/>
      <c r="E52" s="172"/>
      <c r="F52" s="115" t="s">
        <v>227</v>
      </c>
      <c r="G52" s="172"/>
      <c r="H52" s="172"/>
      <c r="I52" s="13"/>
      <c r="J52" s="13"/>
      <c r="K52" s="13"/>
      <c r="L52" s="13"/>
    </row>
    <row r="53" spans="1:12" s="12" customFormat="1" ht="13.5">
      <c r="A53" s="124">
        <v>1</v>
      </c>
      <c r="B53" s="125" t="s">
        <v>228</v>
      </c>
      <c r="C53" s="124" t="s">
        <v>229</v>
      </c>
      <c r="D53" s="124" t="s">
        <v>70</v>
      </c>
      <c r="E53" s="124">
        <v>912</v>
      </c>
      <c r="F53" s="126"/>
      <c r="G53" s="126"/>
      <c r="H53" s="122"/>
      <c r="I53" s="13"/>
      <c r="J53" s="13"/>
      <c r="K53" s="13"/>
      <c r="L53" s="13"/>
    </row>
    <row r="54" spans="1:12" s="12" customFormat="1" ht="13.5">
      <c r="A54" s="124">
        <v>2</v>
      </c>
      <c r="B54" s="125" t="s">
        <v>230</v>
      </c>
      <c r="C54" s="124" t="s">
        <v>229</v>
      </c>
      <c r="D54" s="124" t="s">
        <v>41</v>
      </c>
      <c r="E54" s="124">
        <v>450</v>
      </c>
      <c r="F54" s="126"/>
      <c r="G54" s="126"/>
      <c r="H54" s="122"/>
      <c r="I54" s="13"/>
      <c r="J54" s="13"/>
      <c r="K54" s="13"/>
      <c r="L54" s="13"/>
    </row>
    <row r="55" spans="1:12" s="12" customFormat="1" ht="15.75" customHeight="1">
      <c r="A55" s="124">
        <v>3</v>
      </c>
      <c r="B55" s="125" t="s">
        <v>231</v>
      </c>
      <c r="C55" s="124" t="s">
        <v>229</v>
      </c>
      <c r="D55" s="124" t="s">
        <v>41</v>
      </c>
      <c r="E55" s="124">
        <v>2280</v>
      </c>
      <c r="F55" s="126"/>
      <c r="G55" s="126"/>
      <c r="H55" s="122"/>
      <c r="I55" s="13"/>
      <c r="J55" s="13"/>
      <c r="K55" s="13"/>
      <c r="L55" s="13"/>
    </row>
    <row r="56" spans="1:12" s="12" customFormat="1" ht="13.5">
      <c r="A56" s="124">
        <v>4</v>
      </c>
      <c r="B56" s="125" t="s">
        <v>313</v>
      </c>
      <c r="C56" s="124" t="s">
        <v>229</v>
      </c>
      <c r="D56" s="124" t="s">
        <v>70</v>
      </c>
      <c r="E56" s="124">
        <v>456</v>
      </c>
      <c r="F56" s="126"/>
      <c r="G56" s="126"/>
      <c r="H56" s="122"/>
      <c r="I56" s="13"/>
      <c r="J56" s="13"/>
      <c r="K56" s="13"/>
      <c r="L56" s="13"/>
    </row>
    <row r="57" spans="1:12" s="12" customFormat="1" ht="13.5">
      <c r="A57" s="124">
        <v>5</v>
      </c>
      <c r="B57" s="125" t="s">
        <v>312</v>
      </c>
      <c r="C57" s="124" t="s">
        <v>229</v>
      </c>
      <c r="D57" s="124" t="s">
        <v>41</v>
      </c>
      <c r="E57" s="124">
        <v>684</v>
      </c>
      <c r="F57" s="126"/>
      <c r="G57" s="126"/>
      <c r="H57" s="122"/>
      <c r="I57" s="13"/>
      <c r="J57" s="13"/>
      <c r="K57" s="13"/>
      <c r="L57" s="13"/>
    </row>
    <row r="58" spans="1:12" s="12" customFormat="1" ht="13.5">
      <c r="A58" s="124">
        <v>6</v>
      </c>
      <c r="B58" s="125" t="s">
        <v>232</v>
      </c>
      <c r="C58" s="124" t="s">
        <v>229</v>
      </c>
      <c r="D58" s="124" t="s">
        <v>41</v>
      </c>
      <c r="E58" s="124">
        <v>684</v>
      </c>
      <c r="F58" s="126"/>
      <c r="G58" s="126"/>
      <c r="H58" s="122"/>
      <c r="I58" s="13"/>
      <c r="J58" s="13"/>
      <c r="K58" s="13"/>
      <c r="L58" s="13"/>
    </row>
    <row r="59" spans="1:12" s="12" customFormat="1" ht="14.25" thickBot="1">
      <c r="A59" s="54"/>
      <c r="B59" s="54"/>
      <c r="C59" s="54"/>
      <c r="D59" s="55"/>
      <c r="E59" s="55"/>
      <c r="F59" s="55"/>
      <c r="G59" s="55"/>
      <c r="H59" s="56"/>
      <c r="I59" s="13"/>
      <c r="J59" s="13"/>
      <c r="K59" s="13"/>
      <c r="L59" s="13"/>
    </row>
    <row r="60" spans="1:12" s="12" customFormat="1" ht="15.75" customHeight="1" thickBot="1">
      <c r="A60" s="54"/>
      <c r="B60" s="54"/>
      <c r="C60" s="54"/>
      <c r="D60" s="171" t="s">
        <v>233</v>
      </c>
      <c r="E60" s="171"/>
      <c r="F60" s="171"/>
      <c r="G60" s="120">
        <f>SUM(G53:G58)</f>
        <v>0</v>
      </c>
      <c r="H60" s="127"/>
      <c r="I60" s="13"/>
      <c r="J60" s="13"/>
      <c r="K60" s="13"/>
      <c r="L60" s="13"/>
    </row>
    <row r="61" spans="1:12" s="12" customFormat="1" ht="14.25" thickBot="1">
      <c r="A61" s="54"/>
      <c r="B61" s="54"/>
      <c r="C61" s="54"/>
      <c r="D61" s="171" t="s">
        <v>21</v>
      </c>
      <c r="E61" s="171"/>
      <c r="F61" s="171"/>
      <c r="G61" s="120">
        <f>G60*13%</f>
        <v>0</v>
      </c>
      <c r="H61" s="124"/>
      <c r="I61" s="13"/>
      <c r="J61" s="13"/>
      <c r="K61" s="13"/>
      <c r="L61" s="13"/>
    </row>
    <row r="62" spans="1:12" s="12" customFormat="1" ht="14.25" thickBot="1">
      <c r="A62" s="54"/>
      <c r="B62" s="54"/>
      <c r="C62" s="54"/>
      <c r="D62" s="171" t="s">
        <v>22</v>
      </c>
      <c r="E62" s="171"/>
      <c r="F62" s="171"/>
      <c r="G62" s="124"/>
      <c r="H62" s="122"/>
      <c r="I62" s="13"/>
      <c r="J62" s="13"/>
      <c r="K62" s="13"/>
      <c r="L62" s="13"/>
    </row>
    <row r="63" spans="1:12" s="12" customFormat="1" ht="15.75" customHeight="1" thickBot="1">
      <c r="A63" s="57"/>
      <c r="B63" s="57"/>
      <c r="C63" s="57"/>
      <c r="D63" s="170" t="s">
        <v>234</v>
      </c>
      <c r="E63" s="170"/>
      <c r="F63" s="170"/>
      <c r="G63" s="120">
        <f>SUM(G60:G61)</f>
        <v>0</v>
      </c>
      <c r="H63" s="122"/>
      <c r="I63" s="13"/>
      <c r="J63" s="13"/>
      <c r="K63" s="13"/>
      <c r="L63" s="13"/>
    </row>
    <row r="64" spans="1:12" s="12" customFormat="1" ht="15.75" customHeight="1" thickBot="1">
      <c r="A64" s="57"/>
      <c r="B64" s="57"/>
      <c r="C64" s="57"/>
      <c r="D64" s="163" t="s">
        <v>235</v>
      </c>
      <c r="E64" s="163"/>
      <c r="F64" s="163"/>
      <c r="G64" s="164">
        <f>G63</f>
        <v>0</v>
      </c>
      <c r="H64" s="164"/>
      <c r="I64" s="13"/>
      <c r="J64" s="13"/>
      <c r="K64" s="13"/>
      <c r="L64" s="13"/>
    </row>
    <row r="65" spans="1:12" s="12" customFormat="1" ht="13.5">
      <c r="A65" s="46"/>
      <c r="B65" s="46"/>
      <c r="C65" s="47"/>
      <c r="D65" s="48"/>
      <c r="E65" s="48"/>
      <c r="F65" s="48"/>
      <c r="G65" s="49"/>
      <c r="H65" s="50"/>
      <c r="I65" s="13"/>
      <c r="J65" s="13"/>
      <c r="K65" s="13"/>
      <c r="L65" s="13"/>
    </row>
    <row r="66" spans="1:12" s="12" customFormat="1" ht="13.5">
      <c r="A66" s="58"/>
      <c r="B66" s="59"/>
      <c r="C66" s="58"/>
      <c r="D66" s="58"/>
      <c r="E66" s="60"/>
      <c r="F66" s="61"/>
      <c r="G66" s="58"/>
      <c r="H66" s="58"/>
      <c r="I66" s="13"/>
      <c r="J66" s="13"/>
      <c r="K66" s="13"/>
      <c r="L66" s="13"/>
    </row>
    <row r="67" spans="1:12" s="12" customFormat="1" ht="13.5">
      <c r="A67" s="144" t="s">
        <v>39</v>
      </c>
      <c r="B67" s="144"/>
      <c r="C67" s="144"/>
      <c r="D67" s="144"/>
      <c r="E67" s="144"/>
      <c r="F67" s="144"/>
      <c r="G67" s="144"/>
      <c r="H67" s="144"/>
      <c r="I67" s="13"/>
      <c r="J67" s="13"/>
      <c r="K67" s="13"/>
      <c r="L67" s="13"/>
    </row>
    <row r="68" spans="1:12" s="12" customFormat="1" ht="13.5">
      <c r="A68" s="168" t="s">
        <v>27</v>
      </c>
      <c r="B68" s="168"/>
      <c r="C68" s="168"/>
      <c r="D68" s="168"/>
      <c r="E68" s="168"/>
      <c r="F68" s="168"/>
      <c r="G68" s="168"/>
      <c r="H68" s="168"/>
      <c r="I68" s="13"/>
      <c r="J68" s="13"/>
      <c r="K68" s="13"/>
      <c r="L68" s="13"/>
    </row>
    <row r="69" spans="1:12" s="12" customFormat="1" ht="30">
      <c r="A69" s="1" t="s">
        <v>0</v>
      </c>
      <c r="B69" s="2" t="s">
        <v>1</v>
      </c>
      <c r="C69" s="5" t="s">
        <v>2</v>
      </c>
      <c r="D69" s="1" t="s">
        <v>3</v>
      </c>
      <c r="E69" s="7" t="s">
        <v>4</v>
      </c>
      <c r="F69" s="9" t="s">
        <v>25</v>
      </c>
      <c r="G69" s="1" t="s">
        <v>5</v>
      </c>
      <c r="H69" s="1" t="s">
        <v>6</v>
      </c>
      <c r="I69" s="13"/>
      <c r="J69" s="13"/>
      <c r="K69" s="13"/>
      <c r="L69" s="13"/>
    </row>
    <row r="70" spans="1:12" s="12" customFormat="1" ht="13.5">
      <c r="A70" s="14">
        <v>1</v>
      </c>
      <c r="B70" s="35" t="s">
        <v>136</v>
      </c>
      <c r="C70" s="16" t="s">
        <v>40</v>
      </c>
      <c r="D70" s="14" t="s">
        <v>41</v>
      </c>
      <c r="E70" s="17">
        <v>940</v>
      </c>
      <c r="F70" s="18"/>
      <c r="G70" s="19"/>
      <c r="H70" s="14"/>
      <c r="I70" s="13"/>
      <c r="J70" s="13"/>
      <c r="K70" s="13"/>
      <c r="L70" s="13"/>
    </row>
    <row r="71" spans="1:12" s="12" customFormat="1" ht="13.5">
      <c r="A71" s="14">
        <v>2</v>
      </c>
      <c r="B71" s="35" t="s">
        <v>42</v>
      </c>
      <c r="C71" s="16" t="s">
        <v>40</v>
      </c>
      <c r="D71" s="14" t="s">
        <v>41</v>
      </c>
      <c r="E71" s="17">
        <v>940</v>
      </c>
      <c r="F71" s="18"/>
      <c r="G71" s="19"/>
      <c r="H71" s="14"/>
      <c r="I71" s="13"/>
      <c r="J71" s="13"/>
      <c r="K71" s="13"/>
      <c r="L71" s="13"/>
    </row>
    <row r="72" spans="1:12" s="12" customFormat="1" ht="14.25" thickBot="1">
      <c r="A72" s="38"/>
      <c r="B72" s="38"/>
      <c r="C72" s="39"/>
      <c r="D72" s="40"/>
      <c r="E72" s="41"/>
      <c r="F72" s="26"/>
      <c r="G72" s="40"/>
      <c r="H72" s="42"/>
      <c r="I72" s="13"/>
      <c r="J72" s="13"/>
      <c r="K72" s="13"/>
      <c r="L72" s="13"/>
    </row>
    <row r="73" spans="1:12" s="12" customFormat="1" ht="14.25" thickBot="1">
      <c r="A73" s="38"/>
      <c r="B73" s="38"/>
      <c r="C73" s="39"/>
      <c r="D73" s="158" t="s">
        <v>43</v>
      </c>
      <c r="E73" s="158"/>
      <c r="F73" s="158"/>
      <c r="G73" s="19">
        <f>SUM(G70:G71)</f>
        <v>0</v>
      </c>
      <c r="H73" s="43"/>
      <c r="I73" s="13"/>
      <c r="J73" s="13"/>
      <c r="K73" s="13"/>
      <c r="L73" s="13"/>
    </row>
    <row r="74" spans="1:12" s="12" customFormat="1" ht="14.25" thickBot="1">
      <c r="A74" s="62"/>
      <c r="B74" s="62"/>
      <c r="C74" s="63"/>
      <c r="D74" s="158" t="s">
        <v>21</v>
      </c>
      <c r="E74" s="158"/>
      <c r="F74" s="158"/>
      <c r="G74" s="19">
        <f>G73*13%</f>
        <v>0</v>
      </c>
      <c r="H74" s="14"/>
      <c r="I74" s="13"/>
      <c r="J74" s="13"/>
      <c r="K74" s="13"/>
      <c r="L74" s="13"/>
    </row>
    <row r="75" spans="1:12" s="12" customFormat="1" ht="14.25" thickBot="1">
      <c r="A75" s="38"/>
      <c r="B75" s="38"/>
      <c r="C75" s="39"/>
      <c r="D75" s="158" t="s">
        <v>22</v>
      </c>
      <c r="E75" s="158"/>
      <c r="F75" s="158"/>
      <c r="G75" s="14"/>
      <c r="H75" s="14"/>
      <c r="I75" s="13"/>
      <c r="J75" s="13"/>
      <c r="K75" s="13"/>
      <c r="L75" s="13"/>
    </row>
    <row r="76" spans="1:12" s="12" customFormat="1" ht="14.25" thickBot="1">
      <c r="A76" s="44"/>
      <c r="B76" s="44"/>
      <c r="C76" s="45"/>
      <c r="D76" s="169" t="s">
        <v>44</v>
      </c>
      <c r="E76" s="169"/>
      <c r="F76" s="169"/>
      <c r="G76" s="19">
        <f>G73+G74</f>
        <v>0</v>
      </c>
      <c r="H76" s="14"/>
      <c r="I76" s="13"/>
      <c r="J76" s="13"/>
      <c r="K76" s="13"/>
      <c r="L76" s="13"/>
    </row>
    <row r="77" spans="1:12" s="12" customFormat="1" ht="14.25" thickBot="1">
      <c r="A77" s="44"/>
      <c r="B77" s="44"/>
      <c r="C77" s="45"/>
      <c r="D77" s="156" t="s">
        <v>45</v>
      </c>
      <c r="E77" s="156"/>
      <c r="F77" s="156"/>
      <c r="G77" s="157">
        <f>G76</f>
        <v>0</v>
      </c>
      <c r="H77" s="157"/>
      <c r="I77" s="13"/>
      <c r="J77" s="13"/>
      <c r="K77" s="13"/>
      <c r="L77" s="13"/>
    </row>
    <row r="78" spans="1:12" s="12" customFormat="1" ht="13.5">
      <c r="A78" s="58"/>
      <c r="B78" s="59"/>
      <c r="C78" s="58"/>
      <c r="D78" s="58"/>
      <c r="E78" s="60"/>
      <c r="F78" s="61"/>
      <c r="G78" s="58"/>
      <c r="H78" s="58"/>
      <c r="I78" s="13"/>
      <c r="J78" s="13"/>
      <c r="K78" s="13"/>
      <c r="L78" s="13"/>
    </row>
    <row r="79" spans="1:12" s="12" customFormat="1" ht="13.5">
      <c r="A79" s="183" t="s">
        <v>46</v>
      </c>
      <c r="B79" s="183"/>
      <c r="C79" s="183"/>
      <c r="D79" s="183"/>
      <c r="E79" s="183"/>
      <c r="F79" s="183"/>
      <c r="G79" s="183"/>
      <c r="H79" s="183"/>
      <c r="I79" s="13"/>
      <c r="J79" s="13"/>
      <c r="K79" s="13"/>
      <c r="L79" s="13"/>
    </row>
    <row r="80" spans="1:12" s="12" customFormat="1" ht="13.5">
      <c r="A80" s="168" t="s">
        <v>27</v>
      </c>
      <c r="B80" s="168"/>
      <c r="C80" s="168"/>
      <c r="D80" s="168"/>
      <c r="E80" s="168"/>
      <c r="F80" s="168"/>
      <c r="G80" s="168"/>
      <c r="H80" s="168"/>
      <c r="I80" s="13"/>
      <c r="J80" s="13"/>
      <c r="K80" s="13"/>
      <c r="L80" s="13"/>
    </row>
    <row r="81" spans="1:12" s="12" customFormat="1" ht="20.25">
      <c r="A81" s="1" t="s">
        <v>0</v>
      </c>
      <c r="B81" s="2" t="s">
        <v>1</v>
      </c>
      <c r="C81" s="5" t="s">
        <v>2</v>
      </c>
      <c r="D81" s="1" t="s">
        <v>3</v>
      </c>
      <c r="E81" s="7" t="s">
        <v>4</v>
      </c>
      <c r="F81" s="9" t="s">
        <v>25</v>
      </c>
      <c r="G81" s="1" t="s">
        <v>67</v>
      </c>
      <c r="H81" s="1" t="s">
        <v>6</v>
      </c>
      <c r="I81" s="13"/>
      <c r="J81" s="13"/>
      <c r="K81" s="13"/>
      <c r="L81" s="13"/>
    </row>
    <row r="82" spans="1:12" s="12" customFormat="1" ht="13.5">
      <c r="A82" s="14">
        <v>1</v>
      </c>
      <c r="B82" s="64" t="s">
        <v>209</v>
      </c>
      <c r="C82" s="16" t="s">
        <v>47</v>
      </c>
      <c r="D82" s="14" t="s">
        <v>48</v>
      </c>
      <c r="E82" s="17">
        <v>1560</v>
      </c>
      <c r="F82" s="18"/>
      <c r="G82" s="19"/>
      <c r="H82" s="19"/>
      <c r="I82" s="13"/>
      <c r="J82" s="13"/>
      <c r="K82" s="13"/>
      <c r="L82" s="13"/>
    </row>
    <row r="83" spans="1:12" s="12" customFormat="1" ht="13.5">
      <c r="A83" s="14">
        <v>2</v>
      </c>
      <c r="B83" s="64" t="s">
        <v>211</v>
      </c>
      <c r="C83" s="16" t="s">
        <v>49</v>
      </c>
      <c r="D83" s="14" t="s">
        <v>48</v>
      </c>
      <c r="E83" s="17">
        <v>1560</v>
      </c>
      <c r="F83" s="18"/>
      <c r="G83" s="19"/>
      <c r="H83" s="19"/>
      <c r="I83" s="13"/>
      <c r="J83" s="13"/>
      <c r="K83" s="13"/>
      <c r="L83" s="13"/>
    </row>
    <row r="84" spans="1:12" s="12" customFormat="1" ht="13.5">
      <c r="A84" s="14">
        <v>3</v>
      </c>
      <c r="B84" s="64" t="s">
        <v>210</v>
      </c>
      <c r="C84" s="16" t="s">
        <v>50</v>
      </c>
      <c r="D84" s="14" t="s">
        <v>48</v>
      </c>
      <c r="E84" s="17">
        <v>1560</v>
      </c>
      <c r="F84" s="18"/>
      <c r="G84" s="14"/>
      <c r="H84" s="19"/>
      <c r="I84" s="13"/>
      <c r="J84" s="13"/>
      <c r="K84" s="13"/>
      <c r="L84" s="13"/>
    </row>
    <row r="85" spans="1:12" s="12" customFormat="1" ht="13.5">
      <c r="A85" s="14">
        <v>4</v>
      </c>
      <c r="B85" s="64" t="s">
        <v>212</v>
      </c>
      <c r="C85" s="16" t="s">
        <v>51</v>
      </c>
      <c r="D85" s="14" t="s">
        <v>48</v>
      </c>
      <c r="E85" s="17">
        <v>1560</v>
      </c>
      <c r="F85" s="18"/>
      <c r="G85" s="19"/>
      <c r="H85" s="19"/>
      <c r="I85" s="13"/>
      <c r="J85" s="13"/>
      <c r="K85" s="13"/>
      <c r="L85" s="13"/>
    </row>
    <row r="86" spans="1:12" s="12" customFormat="1" ht="13.5">
      <c r="A86" s="14">
        <v>5</v>
      </c>
      <c r="B86" s="35" t="s">
        <v>52</v>
      </c>
      <c r="C86" s="16" t="s">
        <v>53</v>
      </c>
      <c r="D86" s="14" t="s">
        <v>54</v>
      </c>
      <c r="E86" s="17">
        <v>1560</v>
      </c>
      <c r="F86" s="18"/>
      <c r="G86" s="14"/>
      <c r="H86" s="19"/>
      <c r="I86" s="13"/>
      <c r="J86" s="13"/>
      <c r="K86" s="13"/>
      <c r="L86" s="13"/>
    </row>
    <row r="87" spans="1:12" s="12" customFormat="1" ht="13.5">
      <c r="A87" s="14">
        <v>6</v>
      </c>
      <c r="B87" s="35" t="s">
        <v>55</v>
      </c>
      <c r="C87" s="16" t="s">
        <v>56</v>
      </c>
      <c r="D87" s="14" t="s">
        <v>57</v>
      </c>
      <c r="E87" s="17">
        <v>1125</v>
      </c>
      <c r="F87" s="18"/>
      <c r="G87" s="14"/>
      <c r="H87" s="19"/>
      <c r="I87" s="13"/>
      <c r="J87" s="13"/>
      <c r="K87" s="13"/>
      <c r="L87" s="13"/>
    </row>
    <row r="88" spans="1:12" s="12" customFormat="1" ht="13.5">
      <c r="A88" s="14">
        <v>7</v>
      </c>
      <c r="B88" s="35" t="s">
        <v>58</v>
      </c>
      <c r="C88" s="16" t="s">
        <v>56</v>
      </c>
      <c r="D88" s="14" t="s">
        <v>57</v>
      </c>
      <c r="E88" s="17">
        <v>1125</v>
      </c>
      <c r="F88" s="18"/>
      <c r="G88" s="14"/>
      <c r="H88" s="19"/>
      <c r="I88" s="13"/>
      <c r="J88" s="13"/>
      <c r="K88" s="13"/>
      <c r="L88" s="13"/>
    </row>
    <row r="89" spans="1:12" s="12" customFormat="1" ht="13.5">
      <c r="A89" s="14">
        <v>8</v>
      </c>
      <c r="B89" s="35" t="s">
        <v>59</v>
      </c>
      <c r="C89" s="16" t="s">
        <v>56</v>
      </c>
      <c r="D89" s="14" t="s">
        <v>60</v>
      </c>
      <c r="E89" s="17">
        <v>100</v>
      </c>
      <c r="F89" s="18"/>
      <c r="G89" s="14"/>
      <c r="H89" s="19"/>
      <c r="I89" s="13"/>
      <c r="J89" s="13"/>
      <c r="K89" s="13"/>
      <c r="L89" s="13"/>
    </row>
    <row r="90" spans="1:12" s="12" customFormat="1" ht="13.5">
      <c r="A90" s="14">
        <v>9</v>
      </c>
      <c r="B90" s="35" t="s">
        <v>61</v>
      </c>
      <c r="C90" s="16" t="s">
        <v>62</v>
      </c>
      <c r="D90" s="14" t="s">
        <v>57</v>
      </c>
      <c r="E90" s="17">
        <v>80</v>
      </c>
      <c r="F90" s="18"/>
      <c r="G90" s="14"/>
      <c r="H90" s="19"/>
      <c r="I90" s="13"/>
      <c r="J90" s="13"/>
      <c r="K90" s="13"/>
      <c r="L90" s="13"/>
    </row>
    <row r="91" spans="1:12" s="12" customFormat="1" ht="13.5">
      <c r="A91" s="14">
        <v>10</v>
      </c>
      <c r="B91" s="35" t="s">
        <v>63</v>
      </c>
      <c r="C91" s="16" t="s">
        <v>62</v>
      </c>
      <c r="D91" s="14" t="s">
        <v>57</v>
      </c>
      <c r="E91" s="17">
        <v>80</v>
      </c>
      <c r="F91" s="18"/>
      <c r="G91" s="14"/>
      <c r="H91" s="19"/>
      <c r="I91" s="13"/>
      <c r="J91" s="13"/>
      <c r="K91" s="13"/>
      <c r="L91" s="13"/>
    </row>
    <row r="92" spans="1:12" s="12" customFormat="1" ht="14.25" thickBot="1">
      <c r="A92" s="38"/>
      <c r="B92" s="38"/>
      <c r="C92" s="39"/>
      <c r="D92" s="40"/>
      <c r="E92" s="41"/>
      <c r="F92" s="26"/>
      <c r="G92" s="40"/>
      <c r="H92" s="42"/>
      <c r="I92" s="13"/>
      <c r="J92" s="13"/>
      <c r="K92" s="13"/>
      <c r="L92" s="13"/>
    </row>
    <row r="93" spans="1:12" s="12" customFormat="1" ht="14.25" thickBot="1">
      <c r="A93" s="38"/>
      <c r="B93" s="38"/>
      <c r="C93" s="39"/>
      <c r="D93" s="181" t="s">
        <v>64</v>
      </c>
      <c r="E93" s="181"/>
      <c r="F93" s="181"/>
      <c r="G93" s="19">
        <f>G85</f>
        <v>0</v>
      </c>
      <c r="H93" s="19">
        <f>SUM(H82:H91)</f>
        <v>0</v>
      </c>
      <c r="I93" s="13"/>
      <c r="J93" s="13"/>
      <c r="K93" s="13"/>
      <c r="L93" s="13"/>
    </row>
    <row r="94" spans="1:12" s="12" customFormat="1" ht="14.25" thickBot="1">
      <c r="A94" s="38"/>
      <c r="B94" s="38"/>
      <c r="C94" s="39"/>
      <c r="D94" s="158" t="s">
        <v>137</v>
      </c>
      <c r="E94" s="158"/>
      <c r="F94" s="158"/>
      <c r="G94" s="19">
        <f>G93*6%</f>
        <v>0</v>
      </c>
      <c r="H94" s="14"/>
      <c r="I94" s="13"/>
      <c r="J94" s="13"/>
      <c r="K94" s="13"/>
      <c r="L94" s="13"/>
    </row>
    <row r="95" spans="1:12" s="12" customFormat="1" ht="14.25" thickBot="1">
      <c r="A95" s="38"/>
      <c r="B95" s="38"/>
      <c r="C95" s="39"/>
      <c r="D95" s="158" t="s">
        <v>22</v>
      </c>
      <c r="E95" s="158"/>
      <c r="F95" s="158"/>
      <c r="G95" s="14"/>
      <c r="H95" s="19">
        <f>H93*24%</f>
        <v>0</v>
      </c>
      <c r="I95" s="13"/>
      <c r="J95" s="13"/>
      <c r="K95" s="13"/>
      <c r="L95" s="13"/>
    </row>
    <row r="96" spans="1:12" s="12" customFormat="1" ht="14.25" thickBot="1">
      <c r="A96" s="44"/>
      <c r="B96" s="44"/>
      <c r="C96" s="45"/>
      <c r="D96" s="169" t="s">
        <v>65</v>
      </c>
      <c r="E96" s="169"/>
      <c r="F96" s="169"/>
      <c r="G96" s="19">
        <f>SUM(G93:G94)</f>
        <v>0</v>
      </c>
      <c r="H96" s="19">
        <f>H93+H95</f>
        <v>0</v>
      </c>
      <c r="I96" s="13"/>
      <c r="J96" s="13"/>
      <c r="K96" s="13"/>
      <c r="L96" s="13"/>
    </row>
    <row r="97" spans="1:12" s="12" customFormat="1" ht="14.25" thickBot="1">
      <c r="A97" s="44"/>
      <c r="B97" s="44"/>
      <c r="C97" s="45"/>
      <c r="D97" s="156" t="s">
        <v>66</v>
      </c>
      <c r="E97" s="156"/>
      <c r="F97" s="156"/>
      <c r="G97" s="157">
        <f>G96+H96</f>
        <v>0</v>
      </c>
      <c r="H97" s="157"/>
      <c r="I97" s="13"/>
      <c r="J97" s="13"/>
      <c r="K97" s="13"/>
      <c r="L97" s="13"/>
    </row>
    <row r="98" spans="1:12" s="12" customFormat="1" ht="13.5">
      <c r="A98" s="58"/>
      <c r="B98" s="59"/>
      <c r="C98" s="58"/>
      <c r="D98" s="58"/>
      <c r="E98" s="60"/>
      <c r="F98" s="61"/>
      <c r="G98" s="58"/>
      <c r="H98" s="58"/>
      <c r="I98" s="13"/>
      <c r="J98" s="13"/>
      <c r="K98" s="13"/>
      <c r="L98" s="13"/>
    </row>
    <row r="99" spans="1:12" s="12" customFormat="1" ht="13.5">
      <c r="A99" s="58"/>
      <c r="B99" s="59"/>
      <c r="C99" s="58"/>
      <c r="D99" s="58"/>
      <c r="E99" s="60"/>
      <c r="F99" s="61"/>
      <c r="G99" s="58"/>
      <c r="H99" s="58"/>
      <c r="I99" s="13"/>
      <c r="J99" s="13"/>
      <c r="K99" s="13"/>
      <c r="L99" s="13"/>
    </row>
    <row r="100" spans="1:12" s="12" customFormat="1" ht="13.5">
      <c r="A100" s="165" t="s">
        <v>236</v>
      </c>
      <c r="B100" s="165"/>
      <c r="C100" s="165"/>
      <c r="D100" s="165"/>
      <c r="E100" s="165"/>
      <c r="F100" s="165"/>
      <c r="G100" s="165"/>
      <c r="H100" s="165"/>
      <c r="I100" s="13"/>
      <c r="J100" s="13"/>
      <c r="K100" s="13"/>
      <c r="L100" s="13"/>
    </row>
    <row r="101" spans="1:12" s="12" customFormat="1" ht="12.75" customHeight="1">
      <c r="A101" s="151" t="s">
        <v>306</v>
      </c>
      <c r="B101" s="151"/>
      <c r="C101" s="151"/>
      <c r="D101" s="151"/>
      <c r="E101" s="151"/>
      <c r="F101" s="151"/>
      <c r="G101" s="151"/>
      <c r="H101" s="151"/>
      <c r="I101" s="13"/>
      <c r="J101" s="13"/>
      <c r="K101" s="13"/>
      <c r="L101" s="13"/>
    </row>
    <row r="102" spans="1:12" s="12" customFormat="1" ht="13.5">
      <c r="A102" s="65" t="s">
        <v>27</v>
      </c>
      <c r="B102" s="13"/>
      <c r="C102" s="13"/>
      <c r="D102" s="13"/>
      <c r="E102" s="13"/>
      <c r="F102" s="13"/>
      <c r="G102" s="58"/>
      <c r="H102" s="58"/>
      <c r="I102" s="13"/>
      <c r="J102" s="13"/>
      <c r="K102" s="13"/>
      <c r="L102" s="13"/>
    </row>
    <row r="103" spans="1:12" s="12" customFormat="1" ht="14.25" thickBot="1">
      <c r="A103" s="66"/>
      <c r="B103" s="13"/>
      <c r="C103" s="13"/>
      <c r="D103" s="13"/>
      <c r="E103" s="13"/>
      <c r="F103" s="13"/>
      <c r="G103" s="58"/>
      <c r="H103" s="58"/>
      <c r="I103" s="13"/>
      <c r="J103" s="13"/>
      <c r="K103" s="13"/>
      <c r="L103" s="13"/>
    </row>
    <row r="104" spans="1:12" s="12" customFormat="1" ht="14.25" thickBot="1">
      <c r="A104" s="51" t="s">
        <v>0</v>
      </c>
      <c r="B104" s="51" t="s">
        <v>237</v>
      </c>
      <c r="C104" s="51" t="s">
        <v>238</v>
      </c>
      <c r="D104" s="51" t="s">
        <v>314</v>
      </c>
      <c r="E104" s="51" t="s">
        <v>239</v>
      </c>
      <c r="F104" s="51" t="s">
        <v>240</v>
      </c>
      <c r="G104" s="52" t="s">
        <v>241</v>
      </c>
      <c r="H104" s="58"/>
      <c r="I104" s="13"/>
      <c r="J104" s="13"/>
      <c r="K104" s="13"/>
      <c r="L104" s="13"/>
    </row>
    <row r="105" spans="1:12" s="12" customFormat="1" ht="14.25" thickBot="1">
      <c r="A105" s="67">
        <v>1</v>
      </c>
      <c r="B105" s="67" t="s">
        <v>242</v>
      </c>
      <c r="C105" s="68">
        <f>E43+F43</f>
        <v>0</v>
      </c>
      <c r="D105" s="68"/>
      <c r="E105" s="68">
        <f>E44</f>
        <v>0</v>
      </c>
      <c r="F105" s="68">
        <f>F44</f>
        <v>0</v>
      </c>
      <c r="G105" s="69">
        <f>SUM(C105:F105)</f>
        <v>0</v>
      </c>
      <c r="H105" s="58"/>
      <c r="I105" s="13"/>
      <c r="J105" s="13"/>
      <c r="K105" s="13"/>
      <c r="L105" s="13"/>
    </row>
    <row r="106" spans="1:12" s="12" customFormat="1" ht="21" thickBot="1">
      <c r="A106" s="67">
        <v>2</v>
      </c>
      <c r="B106" s="67" t="s">
        <v>243</v>
      </c>
      <c r="C106" s="68">
        <f>G60</f>
        <v>0</v>
      </c>
      <c r="D106" s="68"/>
      <c r="E106" s="68">
        <f>G61</f>
        <v>0</v>
      </c>
      <c r="F106" s="68"/>
      <c r="G106" s="69">
        <f>SUM(C106:F106)</f>
        <v>0</v>
      </c>
      <c r="H106" s="58"/>
      <c r="I106" s="13"/>
      <c r="J106" s="13"/>
      <c r="K106" s="13"/>
      <c r="L106" s="13"/>
    </row>
    <row r="107" spans="1:12" s="12" customFormat="1" ht="14.25" thickBot="1">
      <c r="A107" s="67">
        <v>3</v>
      </c>
      <c r="B107" s="67" t="s">
        <v>244</v>
      </c>
      <c r="C107" s="68">
        <f>G73</f>
        <v>0</v>
      </c>
      <c r="D107" s="68"/>
      <c r="E107" s="68">
        <f>G74</f>
        <v>0</v>
      </c>
      <c r="F107" s="68"/>
      <c r="G107" s="69">
        <f>SUM(C107:F107)</f>
        <v>0</v>
      </c>
      <c r="H107" s="58"/>
      <c r="I107" s="13"/>
      <c r="J107" s="13"/>
      <c r="K107" s="13"/>
      <c r="L107" s="13"/>
    </row>
    <row r="108" spans="1:12" s="12" customFormat="1" ht="21" thickBot="1">
      <c r="A108" s="67">
        <v>4</v>
      </c>
      <c r="B108" s="67" t="s">
        <v>245</v>
      </c>
      <c r="C108" s="68">
        <f>G93+H93</f>
        <v>0</v>
      </c>
      <c r="D108" s="68">
        <f>G94</f>
        <v>0</v>
      </c>
      <c r="E108" s="68"/>
      <c r="F108" s="68">
        <f>H95</f>
        <v>0</v>
      </c>
      <c r="G108" s="69">
        <f>SUM(C108:F108)</f>
        <v>0</v>
      </c>
      <c r="H108" s="58"/>
      <c r="I108" s="13"/>
      <c r="J108" s="13"/>
      <c r="K108" s="13"/>
      <c r="L108" s="13"/>
    </row>
    <row r="109" spans="1:12" s="12" customFormat="1" ht="13.5">
      <c r="A109" s="175" t="s">
        <v>28</v>
      </c>
      <c r="B109" s="176"/>
      <c r="C109" s="179">
        <f>SUM(C105:C108)</f>
        <v>0</v>
      </c>
      <c r="D109" s="179">
        <f>SUM(D105:D108)</f>
        <v>0</v>
      </c>
      <c r="E109" s="179">
        <f>SUM(E105:E108)</f>
        <v>0</v>
      </c>
      <c r="F109" s="179">
        <f>SUM(F105:F108)</f>
        <v>0</v>
      </c>
      <c r="G109" s="179">
        <f>SUM(G105:G108)</f>
        <v>0</v>
      </c>
      <c r="H109" s="58"/>
      <c r="I109" s="13"/>
      <c r="J109" s="13"/>
      <c r="K109" s="13"/>
      <c r="L109" s="13"/>
    </row>
    <row r="110" spans="1:12" s="12" customFormat="1" ht="25.5" customHeight="1" thickBot="1">
      <c r="A110" s="177" t="s">
        <v>246</v>
      </c>
      <c r="B110" s="178"/>
      <c r="C110" s="180"/>
      <c r="D110" s="180"/>
      <c r="E110" s="180"/>
      <c r="F110" s="180"/>
      <c r="G110" s="180"/>
      <c r="H110" s="58"/>
      <c r="I110" s="13"/>
      <c r="J110" s="13"/>
      <c r="K110" s="13"/>
      <c r="L110" s="13"/>
    </row>
    <row r="111" spans="1:12" s="12" customFormat="1" ht="13.5">
      <c r="A111" s="66"/>
      <c r="B111" s="13"/>
      <c r="C111" s="13"/>
      <c r="D111" s="13"/>
      <c r="E111" s="13"/>
      <c r="F111" s="13"/>
      <c r="G111" s="58"/>
      <c r="H111" s="58"/>
      <c r="I111" s="13"/>
      <c r="J111" s="13"/>
      <c r="K111" s="13"/>
      <c r="L111" s="13"/>
    </row>
    <row r="112" spans="1:12" s="12" customFormat="1" ht="13.5">
      <c r="A112" s="58"/>
      <c r="B112" s="59"/>
      <c r="C112" s="58"/>
      <c r="D112" s="58"/>
      <c r="E112" s="60"/>
      <c r="F112" s="61"/>
      <c r="G112" s="58"/>
      <c r="H112" s="58"/>
      <c r="I112" s="13"/>
      <c r="J112" s="13"/>
      <c r="K112" s="13"/>
      <c r="L112" s="13"/>
    </row>
    <row r="113" spans="1:12" s="12" customFormat="1" ht="13.5">
      <c r="A113" s="58"/>
      <c r="B113" s="59"/>
      <c r="C113" s="58"/>
      <c r="D113" s="58"/>
      <c r="E113" s="60"/>
      <c r="F113" s="61"/>
      <c r="G113" s="58"/>
      <c r="H113" s="58"/>
      <c r="I113" s="13"/>
      <c r="J113" s="13"/>
      <c r="K113" s="13"/>
      <c r="L113" s="13"/>
    </row>
    <row r="114" spans="1:12" s="12" customFormat="1" ht="13.5">
      <c r="A114" s="58"/>
      <c r="B114" s="59"/>
      <c r="C114" s="58"/>
      <c r="D114" s="58"/>
      <c r="E114" s="60"/>
      <c r="F114" s="61"/>
      <c r="G114" s="58"/>
      <c r="H114" s="58"/>
      <c r="I114" s="13"/>
      <c r="J114" s="13"/>
      <c r="K114" s="13"/>
      <c r="L114" s="13"/>
    </row>
    <row r="115" spans="1:12" s="12" customFormat="1" ht="13.5">
      <c r="A115" s="167" t="s">
        <v>68</v>
      </c>
      <c r="B115" s="167"/>
      <c r="C115" s="167"/>
      <c r="D115" s="167"/>
      <c r="E115" s="167"/>
      <c r="F115" s="167"/>
      <c r="G115" s="167"/>
      <c r="H115" s="167"/>
      <c r="I115" s="13"/>
      <c r="J115" s="13"/>
      <c r="K115" s="13"/>
      <c r="L115" s="13"/>
    </row>
    <row r="116" spans="1:12" s="12" customFormat="1" ht="14.25" customHeight="1">
      <c r="A116" s="151" t="s">
        <v>69</v>
      </c>
      <c r="B116" s="151"/>
      <c r="C116" s="151"/>
      <c r="D116" s="151"/>
      <c r="E116" s="151"/>
      <c r="F116" s="151"/>
      <c r="G116" s="151"/>
      <c r="H116" s="151"/>
      <c r="I116" s="13"/>
      <c r="J116" s="13"/>
      <c r="K116" s="13"/>
      <c r="L116" s="13"/>
    </row>
    <row r="117" spans="1:12" s="12" customFormat="1" ht="13.5">
      <c r="A117" s="151"/>
      <c r="B117" s="151"/>
      <c r="C117" s="151"/>
      <c r="D117" s="151"/>
      <c r="E117" s="151"/>
      <c r="F117" s="151"/>
      <c r="G117" s="151"/>
      <c r="H117" s="151"/>
      <c r="I117" s="13"/>
      <c r="J117" s="13"/>
      <c r="K117" s="13"/>
      <c r="L117" s="13"/>
    </row>
    <row r="118" spans="1:12" s="12" customFormat="1" ht="13.5">
      <c r="A118" s="58"/>
      <c r="B118" s="59"/>
      <c r="C118" s="58"/>
      <c r="D118" s="58"/>
      <c r="E118" s="60"/>
      <c r="F118" s="61"/>
      <c r="G118" s="58"/>
      <c r="H118" s="58"/>
      <c r="I118" s="13"/>
      <c r="J118" s="13"/>
      <c r="K118" s="13"/>
      <c r="L118" s="13"/>
    </row>
    <row r="119" spans="1:12" s="12" customFormat="1" ht="13.5">
      <c r="A119" s="144" t="s">
        <v>26</v>
      </c>
      <c r="B119" s="144"/>
      <c r="C119" s="144"/>
      <c r="D119" s="144"/>
      <c r="E119" s="144"/>
      <c r="F119" s="144"/>
      <c r="G119" s="144"/>
      <c r="H119" s="144"/>
      <c r="I119" s="13"/>
      <c r="J119" s="13"/>
      <c r="K119" s="13"/>
      <c r="L119" s="13"/>
    </row>
    <row r="120" spans="1:12" s="12" customFormat="1" ht="13.5">
      <c r="A120" s="168" t="s">
        <v>27</v>
      </c>
      <c r="B120" s="168"/>
      <c r="C120" s="168"/>
      <c r="D120" s="168"/>
      <c r="E120" s="168"/>
      <c r="F120" s="168"/>
      <c r="G120" s="168"/>
      <c r="H120" s="168"/>
      <c r="I120" s="13"/>
      <c r="J120" s="13"/>
      <c r="K120" s="13"/>
      <c r="L120" s="13"/>
    </row>
    <row r="121" spans="1:12" s="12" customFormat="1" ht="30">
      <c r="A121" s="1" t="s">
        <v>0</v>
      </c>
      <c r="B121" s="2" t="s">
        <v>1</v>
      </c>
      <c r="C121" s="5" t="s">
        <v>2</v>
      </c>
      <c r="D121" s="1" t="s">
        <v>3</v>
      </c>
      <c r="E121" s="7" t="s">
        <v>4</v>
      </c>
      <c r="F121" s="9" t="s">
        <v>25</v>
      </c>
      <c r="G121" s="1" t="s">
        <v>5</v>
      </c>
      <c r="H121" s="1" t="s">
        <v>6</v>
      </c>
      <c r="I121" s="13"/>
      <c r="J121" s="13"/>
      <c r="K121" s="13"/>
      <c r="L121" s="13"/>
    </row>
    <row r="122" spans="1:12" s="12" customFormat="1" ht="13.5">
      <c r="A122" s="70">
        <v>1</v>
      </c>
      <c r="B122" s="71" t="s">
        <v>155</v>
      </c>
      <c r="C122" s="72" t="s">
        <v>16</v>
      </c>
      <c r="D122" s="70" t="s">
        <v>70</v>
      </c>
      <c r="E122" s="20">
        <v>207</v>
      </c>
      <c r="F122" s="36"/>
      <c r="G122" s="73"/>
      <c r="H122" s="14"/>
      <c r="I122" s="13"/>
      <c r="J122" s="13"/>
      <c r="K122" s="13"/>
      <c r="L122" s="13"/>
    </row>
    <row r="123" spans="1:12" s="12" customFormat="1" ht="13.5">
      <c r="A123" s="70">
        <v>2</v>
      </c>
      <c r="B123" s="71" t="s">
        <v>156</v>
      </c>
      <c r="C123" s="72" t="s">
        <v>12</v>
      </c>
      <c r="D123" s="70" t="s">
        <v>57</v>
      </c>
      <c r="E123" s="20">
        <v>10</v>
      </c>
      <c r="F123" s="36"/>
      <c r="G123" s="73"/>
      <c r="H123" s="14"/>
      <c r="I123" s="13"/>
      <c r="J123" s="13"/>
      <c r="K123" s="13"/>
      <c r="L123" s="13"/>
    </row>
    <row r="124" spans="1:12" s="12" customFormat="1" ht="13.5">
      <c r="A124" s="70">
        <v>3</v>
      </c>
      <c r="B124" s="71" t="s">
        <v>157</v>
      </c>
      <c r="C124" s="72" t="s">
        <v>8</v>
      </c>
      <c r="D124" s="70" t="s">
        <v>41</v>
      </c>
      <c r="E124" s="20">
        <v>320</v>
      </c>
      <c r="F124" s="36"/>
      <c r="G124" s="73"/>
      <c r="H124" s="14"/>
      <c r="I124" s="13"/>
      <c r="J124" s="13"/>
      <c r="K124" s="13"/>
      <c r="L124" s="13"/>
    </row>
    <row r="125" spans="1:12" s="12" customFormat="1" ht="13.5">
      <c r="A125" s="70">
        <v>4</v>
      </c>
      <c r="B125" s="71" t="s">
        <v>71</v>
      </c>
      <c r="C125" s="72" t="s">
        <v>8</v>
      </c>
      <c r="D125" s="70" t="s">
        <v>41</v>
      </c>
      <c r="E125" s="20">
        <v>200</v>
      </c>
      <c r="F125" s="36"/>
      <c r="G125" s="73"/>
      <c r="H125" s="14"/>
      <c r="I125" s="13"/>
      <c r="J125" s="13"/>
      <c r="K125" s="13"/>
      <c r="L125" s="13"/>
    </row>
    <row r="126" spans="1:12" s="12" customFormat="1" ht="13.5">
      <c r="A126" s="70">
        <v>5</v>
      </c>
      <c r="B126" s="71" t="s">
        <v>158</v>
      </c>
      <c r="C126" s="72" t="s">
        <v>8</v>
      </c>
      <c r="D126" s="70" t="s">
        <v>70</v>
      </c>
      <c r="E126" s="20">
        <v>200</v>
      </c>
      <c r="F126" s="36"/>
      <c r="G126" s="73"/>
      <c r="H126" s="14"/>
      <c r="I126" s="13"/>
      <c r="J126" s="13"/>
      <c r="K126" s="13"/>
      <c r="L126" s="13"/>
    </row>
    <row r="127" spans="1:12" s="12" customFormat="1" ht="13.5">
      <c r="A127" s="14">
        <v>6</v>
      </c>
      <c r="B127" s="35" t="s">
        <v>159</v>
      </c>
      <c r="C127" s="16" t="s">
        <v>16</v>
      </c>
      <c r="D127" s="14" t="s">
        <v>70</v>
      </c>
      <c r="E127" s="17">
        <v>100</v>
      </c>
      <c r="F127" s="18"/>
      <c r="G127" s="73"/>
      <c r="H127" s="14"/>
      <c r="I127" s="13"/>
      <c r="J127" s="13"/>
      <c r="K127" s="13"/>
      <c r="L127" s="13"/>
    </row>
    <row r="128" spans="1:12" s="12" customFormat="1" ht="13.5">
      <c r="A128" s="14">
        <v>7</v>
      </c>
      <c r="B128" s="35" t="s">
        <v>72</v>
      </c>
      <c r="C128" s="16" t="s">
        <v>16</v>
      </c>
      <c r="D128" s="14" t="s">
        <v>70</v>
      </c>
      <c r="E128" s="17">
        <v>50</v>
      </c>
      <c r="F128" s="18"/>
      <c r="G128" s="73"/>
      <c r="H128" s="14"/>
      <c r="I128" s="13"/>
      <c r="J128" s="13"/>
      <c r="K128" s="13"/>
      <c r="L128" s="13"/>
    </row>
    <row r="129" spans="1:12" s="12" customFormat="1" ht="13.5">
      <c r="A129" s="14">
        <v>8</v>
      </c>
      <c r="B129" s="35" t="s">
        <v>160</v>
      </c>
      <c r="C129" s="16" t="s">
        <v>73</v>
      </c>
      <c r="D129" s="14" t="s">
        <v>70</v>
      </c>
      <c r="E129" s="17">
        <v>100</v>
      </c>
      <c r="F129" s="18"/>
      <c r="G129" s="73"/>
      <c r="H129" s="14"/>
      <c r="I129" s="13"/>
      <c r="J129" s="13"/>
      <c r="K129" s="13"/>
      <c r="L129" s="13"/>
    </row>
    <row r="130" spans="1:12" s="12" customFormat="1" ht="13.5">
      <c r="A130" s="14">
        <v>9</v>
      </c>
      <c r="B130" s="64" t="s">
        <v>213</v>
      </c>
      <c r="C130" s="16" t="s">
        <v>12</v>
      </c>
      <c r="D130" s="14" t="s">
        <v>70</v>
      </c>
      <c r="E130" s="17">
        <v>40</v>
      </c>
      <c r="F130" s="18"/>
      <c r="G130" s="95"/>
      <c r="H130" s="19"/>
      <c r="I130" s="13"/>
      <c r="J130" s="13"/>
      <c r="K130" s="13"/>
      <c r="L130" s="13"/>
    </row>
    <row r="131" spans="1:12" s="12" customFormat="1" ht="13.5">
      <c r="A131" s="14">
        <v>10</v>
      </c>
      <c r="B131" s="35" t="s">
        <v>74</v>
      </c>
      <c r="C131" s="16" t="s">
        <v>12</v>
      </c>
      <c r="D131" s="14" t="s">
        <v>70</v>
      </c>
      <c r="E131" s="17">
        <v>20</v>
      </c>
      <c r="F131" s="18"/>
      <c r="G131" s="14"/>
      <c r="H131" s="19"/>
      <c r="I131" s="13"/>
      <c r="J131" s="13"/>
      <c r="K131" s="13"/>
      <c r="L131" s="13"/>
    </row>
    <row r="132" spans="1:12" s="12" customFormat="1" ht="13.5">
      <c r="A132" s="14">
        <v>11</v>
      </c>
      <c r="B132" s="35" t="s">
        <v>161</v>
      </c>
      <c r="C132" s="16" t="s">
        <v>12</v>
      </c>
      <c r="D132" s="14" t="s">
        <v>70</v>
      </c>
      <c r="E132" s="17">
        <v>100</v>
      </c>
      <c r="F132" s="18"/>
      <c r="G132" s="19"/>
      <c r="H132" s="14"/>
      <c r="I132" s="13"/>
      <c r="J132" s="13"/>
      <c r="K132" s="13"/>
      <c r="L132" s="13"/>
    </row>
    <row r="133" spans="1:12" s="12" customFormat="1" ht="13.5">
      <c r="A133" s="14">
        <v>12</v>
      </c>
      <c r="B133" s="35" t="s">
        <v>138</v>
      </c>
      <c r="C133" s="16" t="s">
        <v>12</v>
      </c>
      <c r="D133" s="14" t="s">
        <v>70</v>
      </c>
      <c r="E133" s="17">
        <v>40</v>
      </c>
      <c r="F133" s="18"/>
      <c r="G133" s="19"/>
      <c r="H133" s="14"/>
      <c r="I133" s="13"/>
      <c r="J133" s="13"/>
      <c r="K133" s="13"/>
      <c r="L133" s="13"/>
    </row>
    <row r="134" spans="1:12" s="12" customFormat="1" ht="13.5">
      <c r="A134" s="14">
        <v>13</v>
      </c>
      <c r="B134" s="35" t="s">
        <v>162</v>
      </c>
      <c r="C134" s="16" t="s">
        <v>13</v>
      </c>
      <c r="D134" s="14" t="s">
        <v>70</v>
      </c>
      <c r="E134" s="17">
        <v>2000</v>
      </c>
      <c r="F134" s="18"/>
      <c r="G134" s="19"/>
      <c r="H134" s="14"/>
      <c r="I134" s="13"/>
      <c r="J134" s="13"/>
      <c r="K134" s="13"/>
      <c r="L134" s="13"/>
    </row>
    <row r="135" spans="1:12" s="12" customFormat="1" ht="13.5">
      <c r="A135" s="14">
        <v>14</v>
      </c>
      <c r="B135" s="64" t="s">
        <v>214</v>
      </c>
      <c r="C135" s="16" t="s">
        <v>13</v>
      </c>
      <c r="D135" s="14" t="s">
        <v>70</v>
      </c>
      <c r="E135" s="17">
        <v>300</v>
      </c>
      <c r="F135" s="18"/>
      <c r="G135" s="19"/>
      <c r="H135" s="14"/>
      <c r="I135" s="13"/>
      <c r="J135" s="13"/>
      <c r="K135" s="13"/>
      <c r="L135" s="13"/>
    </row>
    <row r="136" spans="1:12" s="12" customFormat="1" ht="21.75" customHeight="1">
      <c r="A136" s="14">
        <v>15</v>
      </c>
      <c r="B136" s="35" t="s">
        <v>163</v>
      </c>
      <c r="C136" s="16" t="s">
        <v>13</v>
      </c>
      <c r="D136" s="14" t="s">
        <v>70</v>
      </c>
      <c r="E136" s="17">
        <v>500</v>
      </c>
      <c r="F136" s="18"/>
      <c r="G136" s="19"/>
      <c r="H136" s="14"/>
      <c r="I136" s="13"/>
      <c r="J136" s="13"/>
      <c r="K136" s="13"/>
      <c r="L136" s="13"/>
    </row>
    <row r="137" spans="1:12" s="12" customFormat="1" ht="13.5">
      <c r="A137" s="14">
        <v>16</v>
      </c>
      <c r="B137" s="35" t="s">
        <v>75</v>
      </c>
      <c r="C137" s="16" t="s">
        <v>76</v>
      </c>
      <c r="D137" s="14" t="s">
        <v>70</v>
      </c>
      <c r="E137" s="17">
        <v>10000</v>
      </c>
      <c r="F137" s="18"/>
      <c r="G137" s="19"/>
      <c r="H137" s="14"/>
      <c r="I137" s="13"/>
      <c r="J137" s="13"/>
      <c r="K137" s="13"/>
      <c r="L137" s="13"/>
    </row>
    <row r="138" spans="1:12" s="12" customFormat="1" ht="13.5">
      <c r="A138" s="14">
        <v>17</v>
      </c>
      <c r="B138" s="35" t="s">
        <v>77</v>
      </c>
      <c r="C138" s="16" t="s">
        <v>12</v>
      </c>
      <c r="D138" s="14" t="s">
        <v>70</v>
      </c>
      <c r="E138" s="17">
        <v>30</v>
      </c>
      <c r="F138" s="18"/>
      <c r="G138" s="19"/>
      <c r="H138" s="14"/>
      <c r="I138" s="13"/>
      <c r="J138" s="13"/>
      <c r="K138" s="13"/>
      <c r="L138" s="13"/>
    </row>
    <row r="139" spans="1:12" s="12" customFormat="1" ht="13.5">
      <c r="A139" s="14">
        <v>18</v>
      </c>
      <c r="B139" s="35" t="s">
        <v>78</v>
      </c>
      <c r="C139" s="16" t="s">
        <v>16</v>
      </c>
      <c r="D139" s="14" t="s">
        <v>70</v>
      </c>
      <c r="E139" s="17">
        <v>50</v>
      </c>
      <c r="F139" s="18"/>
      <c r="G139" s="19"/>
      <c r="H139" s="14"/>
      <c r="I139" s="13"/>
      <c r="J139" s="13"/>
      <c r="K139" s="13"/>
      <c r="L139" s="13"/>
    </row>
    <row r="140" spans="1:12" s="12" customFormat="1" ht="13.5">
      <c r="A140" s="14">
        <v>19</v>
      </c>
      <c r="B140" s="35" t="s">
        <v>139</v>
      </c>
      <c r="C140" s="16" t="s">
        <v>13</v>
      </c>
      <c r="D140" s="14" t="s">
        <v>70</v>
      </c>
      <c r="E140" s="17">
        <v>750</v>
      </c>
      <c r="F140" s="18"/>
      <c r="G140" s="19"/>
      <c r="H140" s="14"/>
      <c r="I140" s="13"/>
      <c r="J140" s="13"/>
      <c r="K140" s="13"/>
      <c r="L140" s="13"/>
    </row>
    <row r="141" spans="1:12" s="12" customFormat="1" ht="13.5">
      <c r="A141" s="14">
        <v>20</v>
      </c>
      <c r="B141" s="35" t="s">
        <v>79</v>
      </c>
      <c r="C141" s="16" t="s">
        <v>12</v>
      </c>
      <c r="D141" s="14" t="s">
        <v>70</v>
      </c>
      <c r="E141" s="17">
        <v>30</v>
      </c>
      <c r="F141" s="18"/>
      <c r="G141" s="19"/>
      <c r="H141" s="14"/>
      <c r="I141" s="13"/>
      <c r="J141" s="13"/>
      <c r="K141" s="13"/>
      <c r="L141" s="13"/>
    </row>
    <row r="142" spans="1:12" s="12" customFormat="1" ht="20.25">
      <c r="A142" s="14">
        <v>21</v>
      </c>
      <c r="B142" s="35" t="s">
        <v>164</v>
      </c>
      <c r="C142" s="16" t="s">
        <v>19</v>
      </c>
      <c r="D142" s="14" t="s">
        <v>70</v>
      </c>
      <c r="E142" s="17">
        <v>1000</v>
      </c>
      <c r="F142" s="18"/>
      <c r="G142" s="19"/>
      <c r="H142" s="14"/>
      <c r="I142" s="13"/>
      <c r="J142" s="13"/>
      <c r="K142" s="13"/>
      <c r="L142" s="13"/>
    </row>
    <row r="143" spans="1:12" s="12" customFormat="1" ht="13.5">
      <c r="A143" s="14">
        <v>22</v>
      </c>
      <c r="B143" s="35" t="s">
        <v>80</v>
      </c>
      <c r="C143" s="16" t="s">
        <v>12</v>
      </c>
      <c r="D143" s="14" t="s">
        <v>70</v>
      </c>
      <c r="E143" s="17">
        <v>30</v>
      </c>
      <c r="F143" s="18"/>
      <c r="G143" s="19"/>
      <c r="H143" s="14"/>
      <c r="I143" s="13"/>
      <c r="J143" s="13"/>
      <c r="K143" s="13"/>
      <c r="L143" s="13"/>
    </row>
    <row r="144" spans="1:12" s="12" customFormat="1" ht="13.5">
      <c r="A144" s="14">
        <v>23</v>
      </c>
      <c r="B144" s="35" t="s">
        <v>81</v>
      </c>
      <c r="C144" s="16" t="s">
        <v>12</v>
      </c>
      <c r="D144" s="14" t="s">
        <v>70</v>
      </c>
      <c r="E144" s="17">
        <v>20</v>
      </c>
      <c r="F144" s="18"/>
      <c r="G144" s="19"/>
      <c r="H144" s="14"/>
      <c r="I144" s="13"/>
      <c r="J144" s="13"/>
      <c r="K144" s="13"/>
      <c r="L144" s="13"/>
    </row>
    <row r="145" spans="1:12" s="12" customFormat="1" ht="13.5">
      <c r="A145" s="14">
        <v>24</v>
      </c>
      <c r="B145" s="35" t="s">
        <v>165</v>
      </c>
      <c r="C145" s="16" t="s">
        <v>16</v>
      </c>
      <c r="D145" s="14" t="s">
        <v>70</v>
      </c>
      <c r="E145" s="17">
        <v>500</v>
      </c>
      <c r="F145" s="18"/>
      <c r="G145" s="19"/>
      <c r="H145" s="14"/>
      <c r="I145" s="13"/>
      <c r="J145" s="13"/>
      <c r="K145" s="13"/>
      <c r="L145" s="13"/>
    </row>
    <row r="146" spans="1:12" s="12" customFormat="1" ht="13.5">
      <c r="A146" s="14">
        <v>25</v>
      </c>
      <c r="B146" s="35" t="s">
        <v>166</v>
      </c>
      <c r="C146" s="16" t="s">
        <v>16</v>
      </c>
      <c r="D146" s="14" t="s">
        <v>70</v>
      </c>
      <c r="E146" s="17">
        <v>100</v>
      </c>
      <c r="F146" s="18"/>
      <c r="G146" s="19"/>
      <c r="H146" s="14"/>
      <c r="I146" s="13"/>
      <c r="J146" s="13"/>
      <c r="K146" s="13"/>
      <c r="L146" s="13"/>
    </row>
    <row r="147" spans="1:12" s="12" customFormat="1" ht="13.5">
      <c r="A147" s="14">
        <v>26</v>
      </c>
      <c r="B147" s="35" t="s">
        <v>167</v>
      </c>
      <c r="C147" s="16" t="s">
        <v>16</v>
      </c>
      <c r="D147" s="14" t="s">
        <v>70</v>
      </c>
      <c r="E147" s="17">
        <v>200</v>
      </c>
      <c r="F147" s="18"/>
      <c r="G147" s="19"/>
      <c r="H147" s="14"/>
      <c r="I147" s="13"/>
      <c r="J147" s="13"/>
      <c r="K147" s="13"/>
      <c r="L147" s="13"/>
    </row>
    <row r="148" spans="1:12" s="12" customFormat="1" ht="13.5">
      <c r="A148" s="14">
        <v>27</v>
      </c>
      <c r="B148" s="35" t="s">
        <v>168</v>
      </c>
      <c r="C148" s="16" t="s">
        <v>16</v>
      </c>
      <c r="D148" s="14" t="s">
        <v>70</v>
      </c>
      <c r="E148" s="17">
        <v>200</v>
      </c>
      <c r="F148" s="18"/>
      <c r="G148" s="19"/>
      <c r="H148" s="14"/>
      <c r="I148" s="13"/>
      <c r="J148" s="13"/>
      <c r="K148" s="13"/>
      <c r="L148" s="13"/>
    </row>
    <row r="149" spans="1:12" s="12" customFormat="1" ht="13.5">
      <c r="A149" s="14">
        <v>28</v>
      </c>
      <c r="B149" s="35" t="s">
        <v>169</v>
      </c>
      <c r="C149" s="16" t="s">
        <v>16</v>
      </c>
      <c r="D149" s="14" t="s">
        <v>70</v>
      </c>
      <c r="E149" s="17">
        <v>100</v>
      </c>
      <c r="F149" s="18"/>
      <c r="G149" s="19"/>
      <c r="H149" s="14"/>
      <c r="I149" s="13"/>
      <c r="J149" s="13"/>
      <c r="K149" s="13"/>
      <c r="L149" s="13"/>
    </row>
    <row r="150" spans="1:12" s="12" customFormat="1" ht="13.5">
      <c r="A150" s="14">
        <v>29</v>
      </c>
      <c r="B150" s="35" t="s">
        <v>82</v>
      </c>
      <c r="C150" s="16" t="s">
        <v>12</v>
      </c>
      <c r="D150" s="14" t="s">
        <v>70</v>
      </c>
      <c r="E150" s="17">
        <v>10</v>
      </c>
      <c r="F150" s="18"/>
      <c r="G150" s="19"/>
      <c r="H150" s="14"/>
      <c r="I150" s="13"/>
      <c r="J150" s="13"/>
      <c r="K150" s="13"/>
      <c r="L150" s="13"/>
    </row>
    <row r="151" spans="1:12" s="12" customFormat="1" ht="13.5">
      <c r="A151" s="14">
        <v>30</v>
      </c>
      <c r="B151" s="64" t="s">
        <v>215</v>
      </c>
      <c r="C151" s="16" t="s">
        <v>12</v>
      </c>
      <c r="D151" s="14" t="s">
        <v>70</v>
      </c>
      <c r="E151" s="17">
        <v>20</v>
      </c>
      <c r="F151" s="18"/>
      <c r="G151" s="19"/>
      <c r="H151" s="14"/>
      <c r="I151" s="13"/>
      <c r="J151" s="13"/>
      <c r="K151" s="13"/>
      <c r="L151" s="13"/>
    </row>
    <row r="152" spans="1:12" s="12" customFormat="1" ht="13.5">
      <c r="A152" s="14">
        <v>31</v>
      </c>
      <c r="B152" s="64" t="s">
        <v>216</v>
      </c>
      <c r="C152" s="16" t="s">
        <v>12</v>
      </c>
      <c r="D152" s="14" t="s">
        <v>70</v>
      </c>
      <c r="E152" s="17">
        <v>20</v>
      </c>
      <c r="F152" s="18"/>
      <c r="G152" s="19"/>
      <c r="H152" s="14"/>
      <c r="I152" s="13"/>
      <c r="J152" s="13"/>
      <c r="K152" s="13"/>
      <c r="L152" s="13"/>
    </row>
    <row r="153" spans="1:12" s="12" customFormat="1" ht="13.5">
      <c r="A153" s="14">
        <v>32</v>
      </c>
      <c r="B153" s="35" t="s">
        <v>170</v>
      </c>
      <c r="C153" s="16" t="s">
        <v>12</v>
      </c>
      <c r="D153" s="14" t="s">
        <v>70</v>
      </c>
      <c r="E153" s="17">
        <v>20</v>
      </c>
      <c r="F153" s="18"/>
      <c r="G153" s="19"/>
      <c r="H153" s="14"/>
      <c r="I153" s="13"/>
      <c r="J153" s="13"/>
      <c r="K153" s="13"/>
      <c r="L153" s="13"/>
    </row>
    <row r="154" spans="1:12" s="12" customFormat="1" ht="13.5">
      <c r="A154" s="14">
        <v>33</v>
      </c>
      <c r="B154" s="35" t="s">
        <v>83</v>
      </c>
      <c r="C154" s="16" t="s">
        <v>16</v>
      </c>
      <c r="D154" s="14" t="s">
        <v>70</v>
      </c>
      <c r="E154" s="17">
        <v>200</v>
      </c>
      <c r="F154" s="18"/>
      <c r="G154" s="19"/>
      <c r="H154" s="14"/>
      <c r="I154" s="13"/>
      <c r="J154" s="13"/>
      <c r="K154" s="13"/>
      <c r="L154" s="13"/>
    </row>
    <row r="155" spans="1:12" s="12" customFormat="1" ht="13.5">
      <c r="A155" s="14">
        <v>34</v>
      </c>
      <c r="B155" s="35" t="s">
        <v>84</v>
      </c>
      <c r="C155" s="16" t="s">
        <v>85</v>
      </c>
      <c r="D155" s="14" t="s">
        <v>70</v>
      </c>
      <c r="E155" s="17">
        <v>120</v>
      </c>
      <c r="F155" s="18"/>
      <c r="G155" s="19"/>
      <c r="H155" s="14"/>
      <c r="I155" s="13"/>
      <c r="J155" s="13"/>
      <c r="K155" s="13"/>
      <c r="L155" s="13"/>
    </row>
    <row r="156" spans="1:12" s="12" customFormat="1" ht="13.5">
      <c r="A156" s="14">
        <v>35</v>
      </c>
      <c r="B156" s="64" t="s">
        <v>217</v>
      </c>
      <c r="C156" s="16" t="s">
        <v>12</v>
      </c>
      <c r="D156" s="14" t="s">
        <v>70</v>
      </c>
      <c r="E156" s="17">
        <v>30</v>
      </c>
      <c r="F156" s="18"/>
      <c r="G156" s="19"/>
      <c r="H156" s="14"/>
      <c r="I156" s="13"/>
      <c r="J156" s="13"/>
      <c r="K156" s="13"/>
      <c r="L156" s="13"/>
    </row>
    <row r="157" spans="1:12" s="12" customFormat="1" ht="13.5">
      <c r="A157" s="14">
        <v>36</v>
      </c>
      <c r="B157" s="64" t="s">
        <v>171</v>
      </c>
      <c r="C157" s="16" t="s">
        <v>16</v>
      </c>
      <c r="D157" s="14" t="s">
        <v>70</v>
      </c>
      <c r="E157" s="17">
        <v>800</v>
      </c>
      <c r="F157" s="18"/>
      <c r="G157" s="19"/>
      <c r="H157" s="14"/>
      <c r="I157" s="13"/>
      <c r="J157" s="13"/>
      <c r="K157" s="13"/>
      <c r="L157" s="13"/>
    </row>
    <row r="158" spans="1:12" s="12" customFormat="1" ht="13.5">
      <c r="A158" s="14">
        <v>37</v>
      </c>
      <c r="B158" s="35" t="s">
        <v>172</v>
      </c>
      <c r="C158" s="16" t="s">
        <v>16</v>
      </c>
      <c r="D158" s="14" t="s">
        <v>70</v>
      </c>
      <c r="E158" s="17">
        <v>80</v>
      </c>
      <c r="F158" s="18"/>
      <c r="G158" s="19"/>
      <c r="H158" s="14"/>
      <c r="I158" s="13"/>
      <c r="J158" s="13"/>
      <c r="K158" s="13"/>
      <c r="L158" s="13"/>
    </row>
    <row r="159" spans="1:8" ht="14.25">
      <c r="A159" s="14">
        <v>38</v>
      </c>
      <c r="B159" s="35" t="s">
        <v>140</v>
      </c>
      <c r="C159" s="16" t="s">
        <v>16</v>
      </c>
      <c r="D159" s="14" t="s">
        <v>70</v>
      </c>
      <c r="E159" s="17">
        <v>100</v>
      </c>
      <c r="F159" s="18"/>
      <c r="G159" s="19"/>
      <c r="H159" s="14"/>
    </row>
    <row r="160" spans="1:8" ht="14.25">
      <c r="A160" s="14">
        <v>39</v>
      </c>
      <c r="B160" s="35" t="s">
        <v>173</v>
      </c>
      <c r="C160" s="16" t="s">
        <v>16</v>
      </c>
      <c r="D160" s="14" t="s">
        <v>70</v>
      </c>
      <c r="E160" s="17">
        <v>100</v>
      </c>
      <c r="F160" s="18"/>
      <c r="G160" s="19"/>
      <c r="H160" s="14"/>
    </row>
    <row r="161" spans="1:8" ht="14.25">
      <c r="A161" s="14">
        <v>40</v>
      </c>
      <c r="B161" s="35" t="s">
        <v>174</v>
      </c>
      <c r="C161" s="16" t="s">
        <v>16</v>
      </c>
      <c r="D161" s="14" t="s">
        <v>70</v>
      </c>
      <c r="E161" s="17">
        <v>800</v>
      </c>
      <c r="F161" s="18"/>
      <c r="G161" s="19"/>
      <c r="H161" s="14"/>
    </row>
    <row r="162" spans="1:8" ht="14.25">
      <c r="A162" s="14">
        <v>41</v>
      </c>
      <c r="B162" s="35" t="s">
        <v>175</v>
      </c>
      <c r="C162" s="16" t="s">
        <v>16</v>
      </c>
      <c r="D162" s="14" t="s">
        <v>70</v>
      </c>
      <c r="E162" s="17">
        <v>400</v>
      </c>
      <c r="F162" s="18"/>
      <c r="G162" s="19"/>
      <c r="H162" s="14"/>
    </row>
    <row r="163" spans="1:8" ht="14.25">
      <c r="A163" s="14">
        <v>42</v>
      </c>
      <c r="B163" s="35" t="s">
        <v>176</v>
      </c>
      <c r="C163" s="16" t="s">
        <v>16</v>
      </c>
      <c r="D163" s="14" t="s">
        <v>70</v>
      </c>
      <c r="E163" s="17">
        <v>100</v>
      </c>
      <c r="F163" s="18"/>
      <c r="G163" s="19"/>
      <c r="H163" s="14"/>
    </row>
    <row r="164" spans="1:8" ht="14.25">
      <c r="A164" s="14">
        <v>43</v>
      </c>
      <c r="B164" s="35" t="s">
        <v>177</v>
      </c>
      <c r="C164" s="16" t="s">
        <v>16</v>
      </c>
      <c r="D164" s="14" t="s">
        <v>70</v>
      </c>
      <c r="E164" s="17">
        <v>160</v>
      </c>
      <c r="F164" s="18"/>
      <c r="G164" s="19"/>
      <c r="H164" s="14"/>
    </row>
    <row r="165" spans="1:8" ht="14.25">
      <c r="A165" s="14">
        <v>44</v>
      </c>
      <c r="B165" s="35" t="s">
        <v>178</v>
      </c>
      <c r="C165" s="16" t="s">
        <v>16</v>
      </c>
      <c r="D165" s="14" t="s">
        <v>70</v>
      </c>
      <c r="E165" s="17">
        <v>700</v>
      </c>
      <c r="F165" s="18"/>
      <c r="G165" s="19"/>
      <c r="H165" s="14"/>
    </row>
    <row r="166" spans="1:8" ht="14.25">
      <c r="A166" s="14">
        <v>45</v>
      </c>
      <c r="B166" s="35" t="s">
        <v>180</v>
      </c>
      <c r="C166" s="16" t="s">
        <v>12</v>
      </c>
      <c r="D166" s="14" t="s">
        <v>70</v>
      </c>
      <c r="E166" s="17">
        <v>20</v>
      </c>
      <c r="F166" s="18"/>
      <c r="G166" s="19"/>
      <c r="H166" s="14"/>
    </row>
    <row r="167" spans="1:8" ht="14.25">
      <c r="A167" s="14">
        <v>46</v>
      </c>
      <c r="B167" s="35" t="s">
        <v>179</v>
      </c>
      <c r="C167" s="16" t="s">
        <v>16</v>
      </c>
      <c r="D167" s="14" t="s">
        <v>70</v>
      </c>
      <c r="E167" s="17">
        <v>800</v>
      </c>
      <c r="F167" s="18"/>
      <c r="G167" s="19"/>
      <c r="H167" s="14"/>
    </row>
    <row r="168" spans="1:8" ht="14.25">
      <c r="A168" s="14">
        <v>47</v>
      </c>
      <c r="B168" s="35" t="s">
        <v>181</v>
      </c>
      <c r="C168" s="16" t="s">
        <v>16</v>
      </c>
      <c r="D168" s="14" t="s">
        <v>70</v>
      </c>
      <c r="E168" s="17">
        <v>100</v>
      </c>
      <c r="F168" s="18"/>
      <c r="G168" s="19"/>
      <c r="H168" s="14"/>
    </row>
    <row r="169" spans="1:8" ht="14.25">
      <c r="A169" s="14">
        <v>48</v>
      </c>
      <c r="B169" s="35" t="s">
        <v>86</v>
      </c>
      <c r="C169" s="16" t="s">
        <v>12</v>
      </c>
      <c r="D169" s="14" t="s">
        <v>70</v>
      </c>
      <c r="E169" s="17">
        <v>20</v>
      </c>
      <c r="F169" s="18"/>
      <c r="G169" s="19"/>
      <c r="H169" s="14"/>
    </row>
    <row r="170" spans="1:8" ht="14.25">
      <c r="A170" s="14">
        <v>49</v>
      </c>
      <c r="B170" s="35" t="s">
        <v>182</v>
      </c>
      <c r="C170" s="16" t="s">
        <v>12</v>
      </c>
      <c r="D170" s="14" t="s">
        <v>70</v>
      </c>
      <c r="E170" s="17">
        <v>20</v>
      </c>
      <c r="F170" s="18"/>
      <c r="G170" s="19"/>
      <c r="H170" s="14"/>
    </row>
    <row r="171" spans="1:8" ht="14.25">
      <c r="A171" s="14">
        <v>50</v>
      </c>
      <c r="B171" s="35" t="s">
        <v>183</v>
      </c>
      <c r="C171" s="16" t="s">
        <v>16</v>
      </c>
      <c r="D171" s="14" t="s">
        <v>70</v>
      </c>
      <c r="E171" s="17">
        <v>200</v>
      </c>
      <c r="F171" s="18"/>
      <c r="G171" s="19"/>
      <c r="H171" s="14"/>
    </row>
    <row r="172" spans="1:8" ht="20.25">
      <c r="A172" s="14">
        <v>51</v>
      </c>
      <c r="B172" s="35" t="s">
        <v>199</v>
      </c>
      <c r="C172" s="16" t="s">
        <v>16</v>
      </c>
      <c r="D172" s="14" t="s">
        <v>70</v>
      </c>
      <c r="E172" s="17">
        <v>900</v>
      </c>
      <c r="F172" s="18"/>
      <c r="G172" s="19"/>
      <c r="H172" s="14"/>
    </row>
    <row r="173" spans="1:8" ht="14.25">
      <c r="A173" s="14">
        <v>52</v>
      </c>
      <c r="B173" s="35" t="s">
        <v>200</v>
      </c>
      <c r="C173" s="16" t="s">
        <v>16</v>
      </c>
      <c r="D173" s="14" t="s">
        <v>70</v>
      </c>
      <c r="E173" s="17">
        <v>900</v>
      </c>
      <c r="F173" s="18"/>
      <c r="G173" s="19"/>
      <c r="H173" s="14"/>
    </row>
    <row r="174" spans="1:8" ht="14.25">
      <c r="A174" s="14">
        <v>53</v>
      </c>
      <c r="B174" s="35" t="s">
        <v>87</v>
      </c>
      <c r="C174" s="16" t="s">
        <v>12</v>
      </c>
      <c r="D174" s="14" t="s">
        <v>70</v>
      </c>
      <c r="E174" s="17">
        <v>200</v>
      </c>
      <c r="F174" s="18"/>
      <c r="G174" s="19"/>
      <c r="H174" s="14"/>
    </row>
    <row r="175" spans="1:8" ht="14.25">
      <c r="A175" s="14">
        <v>54</v>
      </c>
      <c r="B175" s="35" t="s">
        <v>88</v>
      </c>
      <c r="C175" s="16" t="s">
        <v>16</v>
      </c>
      <c r="D175" s="14" t="s">
        <v>70</v>
      </c>
      <c r="E175" s="17">
        <v>1000</v>
      </c>
      <c r="F175" s="18"/>
      <c r="G175" s="19"/>
      <c r="H175" s="14"/>
    </row>
    <row r="176" spans="1:8" ht="14.25">
      <c r="A176" s="14">
        <v>55</v>
      </c>
      <c r="B176" s="35" t="s">
        <v>141</v>
      </c>
      <c r="C176" s="16" t="s">
        <v>16</v>
      </c>
      <c r="D176" s="14" t="s">
        <v>70</v>
      </c>
      <c r="E176" s="17">
        <v>450</v>
      </c>
      <c r="F176" s="18"/>
      <c r="G176" s="19"/>
      <c r="H176" s="14"/>
    </row>
    <row r="177" spans="1:8" ht="14.25">
      <c r="A177" s="14">
        <v>56</v>
      </c>
      <c r="B177" s="35" t="s">
        <v>185</v>
      </c>
      <c r="C177" s="16" t="s">
        <v>16</v>
      </c>
      <c r="D177" s="14" t="s">
        <v>70</v>
      </c>
      <c r="E177" s="17">
        <v>200</v>
      </c>
      <c r="F177" s="74"/>
      <c r="G177" s="19"/>
      <c r="H177" s="14"/>
    </row>
    <row r="178" spans="1:8" ht="14.25">
      <c r="A178" s="14">
        <v>57</v>
      </c>
      <c r="B178" s="35" t="s">
        <v>184</v>
      </c>
      <c r="C178" s="16" t="s">
        <v>16</v>
      </c>
      <c r="D178" s="14" t="s">
        <v>70</v>
      </c>
      <c r="E178" s="17">
        <v>100</v>
      </c>
      <c r="F178" s="18"/>
      <c r="G178" s="19"/>
      <c r="H178" s="14"/>
    </row>
    <row r="179" spans="1:8" ht="14.25">
      <c r="A179" s="14">
        <v>58</v>
      </c>
      <c r="B179" s="35" t="s">
        <v>89</v>
      </c>
      <c r="C179" s="16" t="s">
        <v>12</v>
      </c>
      <c r="D179" s="14" t="s">
        <v>70</v>
      </c>
      <c r="E179" s="17">
        <v>20</v>
      </c>
      <c r="F179" s="74"/>
      <c r="G179" s="19"/>
      <c r="H179" s="14"/>
    </row>
    <row r="180" spans="1:8" ht="14.25">
      <c r="A180" s="14">
        <v>59</v>
      </c>
      <c r="B180" s="35" t="s">
        <v>186</v>
      </c>
      <c r="C180" s="16" t="s">
        <v>18</v>
      </c>
      <c r="D180" s="14" t="s">
        <v>70</v>
      </c>
      <c r="E180" s="17">
        <v>180</v>
      </c>
      <c r="F180" s="74"/>
      <c r="G180" s="19"/>
      <c r="H180" s="14"/>
    </row>
    <row r="181" spans="1:8" ht="14.25">
      <c r="A181" s="14">
        <v>60</v>
      </c>
      <c r="B181" s="35" t="s">
        <v>187</v>
      </c>
      <c r="C181" s="16" t="s">
        <v>16</v>
      </c>
      <c r="D181" s="14" t="s">
        <v>70</v>
      </c>
      <c r="E181" s="17">
        <v>100</v>
      </c>
      <c r="F181" s="18"/>
      <c r="G181" s="19"/>
      <c r="H181" s="14"/>
    </row>
    <row r="182" spans="1:8" ht="14.25">
      <c r="A182" s="14">
        <v>61</v>
      </c>
      <c r="B182" s="35" t="s">
        <v>188</v>
      </c>
      <c r="C182" s="16" t="s">
        <v>16</v>
      </c>
      <c r="D182" s="14" t="s">
        <v>70</v>
      </c>
      <c r="E182" s="17">
        <v>400</v>
      </c>
      <c r="F182" s="74"/>
      <c r="G182" s="19"/>
      <c r="H182" s="14"/>
    </row>
    <row r="183" spans="1:8" ht="14.25">
      <c r="A183" s="14">
        <v>62</v>
      </c>
      <c r="B183" s="35" t="s">
        <v>189</v>
      </c>
      <c r="C183" s="16" t="s">
        <v>16</v>
      </c>
      <c r="D183" s="14" t="s">
        <v>70</v>
      </c>
      <c r="E183" s="17">
        <v>500</v>
      </c>
      <c r="F183" s="74"/>
      <c r="G183" s="19"/>
      <c r="H183" s="14"/>
    </row>
    <row r="184" spans="1:8" ht="14.25">
      <c r="A184" s="14">
        <v>63</v>
      </c>
      <c r="B184" s="35" t="s">
        <v>190</v>
      </c>
      <c r="C184" s="16" t="s">
        <v>16</v>
      </c>
      <c r="D184" s="14" t="s">
        <v>70</v>
      </c>
      <c r="E184" s="17">
        <v>500</v>
      </c>
      <c r="F184" s="74"/>
      <c r="G184" s="19"/>
      <c r="H184" s="14"/>
    </row>
    <row r="185" spans="1:8" ht="14.25">
      <c r="A185" s="14">
        <v>64</v>
      </c>
      <c r="B185" s="35" t="s">
        <v>90</v>
      </c>
      <c r="C185" s="16" t="s">
        <v>12</v>
      </c>
      <c r="D185" s="14" t="s">
        <v>70</v>
      </c>
      <c r="E185" s="17">
        <v>30</v>
      </c>
      <c r="F185" s="74"/>
      <c r="G185" s="19"/>
      <c r="H185" s="14"/>
    </row>
    <row r="186" spans="1:8" ht="14.25">
      <c r="A186" s="14">
        <v>65</v>
      </c>
      <c r="B186" s="64" t="s">
        <v>218</v>
      </c>
      <c r="C186" s="16" t="s">
        <v>12</v>
      </c>
      <c r="D186" s="14" t="s">
        <v>70</v>
      </c>
      <c r="E186" s="17">
        <v>30</v>
      </c>
      <c r="F186" s="18"/>
      <c r="G186" s="14"/>
      <c r="H186" s="19"/>
    </row>
    <row r="187" spans="1:8" ht="14.25">
      <c r="A187" s="14">
        <v>66</v>
      </c>
      <c r="B187" s="35" t="s">
        <v>144</v>
      </c>
      <c r="C187" s="16" t="s">
        <v>12</v>
      </c>
      <c r="D187" s="14" t="s">
        <v>70</v>
      </c>
      <c r="E187" s="17">
        <v>20</v>
      </c>
      <c r="F187" s="74"/>
      <c r="G187" s="19"/>
      <c r="H187" s="14"/>
    </row>
    <row r="188" spans="1:8" ht="14.25">
      <c r="A188" s="14">
        <f>A187+1</f>
        <v>67</v>
      </c>
      <c r="B188" s="35" t="s">
        <v>145</v>
      </c>
      <c r="C188" s="16" t="s">
        <v>12</v>
      </c>
      <c r="D188" s="14" t="s">
        <v>91</v>
      </c>
      <c r="E188" s="17">
        <v>70</v>
      </c>
      <c r="F188" s="18"/>
      <c r="G188" s="19"/>
      <c r="H188" s="14"/>
    </row>
    <row r="189" spans="1:8" ht="14.25">
      <c r="A189" s="14">
        <f aca="true" t="shared" si="0" ref="A189:A208">A188+1</f>
        <v>68</v>
      </c>
      <c r="B189" s="35" t="s">
        <v>146</v>
      </c>
      <c r="C189" s="16" t="s">
        <v>12</v>
      </c>
      <c r="D189" s="14" t="s">
        <v>91</v>
      </c>
      <c r="E189" s="17">
        <v>40</v>
      </c>
      <c r="F189" s="74"/>
      <c r="G189" s="19"/>
      <c r="H189" s="14"/>
    </row>
    <row r="190" spans="1:8" ht="14.25">
      <c r="A190" s="14">
        <f t="shared" si="0"/>
        <v>69</v>
      </c>
      <c r="B190" s="35" t="s">
        <v>147</v>
      </c>
      <c r="C190" s="16" t="s">
        <v>12</v>
      </c>
      <c r="D190" s="14" t="s">
        <v>70</v>
      </c>
      <c r="E190" s="17">
        <v>100</v>
      </c>
      <c r="F190" s="74"/>
      <c r="G190" s="19"/>
      <c r="H190" s="14"/>
    </row>
    <row r="191" spans="1:8" ht="14.25">
      <c r="A191" s="14">
        <f t="shared" si="0"/>
        <v>70</v>
      </c>
      <c r="B191" s="35" t="s">
        <v>148</v>
      </c>
      <c r="C191" s="16" t="s">
        <v>16</v>
      </c>
      <c r="D191" s="14" t="s">
        <v>70</v>
      </c>
      <c r="E191" s="17">
        <v>3000</v>
      </c>
      <c r="F191" s="18"/>
      <c r="G191" s="19"/>
      <c r="H191" s="14"/>
    </row>
    <row r="192" spans="1:8" ht="14.25">
      <c r="A192" s="14">
        <f t="shared" si="0"/>
        <v>71</v>
      </c>
      <c r="B192" s="35" t="s">
        <v>149</v>
      </c>
      <c r="C192" s="16" t="s">
        <v>92</v>
      </c>
      <c r="D192" s="14" t="s">
        <v>70</v>
      </c>
      <c r="E192" s="17">
        <v>50</v>
      </c>
      <c r="F192" s="18"/>
      <c r="G192" s="19"/>
      <c r="H192" s="14"/>
    </row>
    <row r="193" spans="1:8" ht="14.25">
      <c r="A193" s="14">
        <f t="shared" si="0"/>
        <v>72</v>
      </c>
      <c r="B193" s="35" t="s">
        <v>93</v>
      </c>
      <c r="C193" s="16" t="s">
        <v>12</v>
      </c>
      <c r="D193" s="14" t="s">
        <v>41</v>
      </c>
      <c r="E193" s="17">
        <v>800</v>
      </c>
      <c r="F193" s="74"/>
      <c r="G193" s="19"/>
      <c r="H193" s="14"/>
    </row>
    <row r="194" spans="1:8" ht="14.25">
      <c r="A194" s="14">
        <f t="shared" si="0"/>
        <v>73</v>
      </c>
      <c r="B194" s="35" t="s">
        <v>94</v>
      </c>
      <c r="C194" s="16" t="s">
        <v>12</v>
      </c>
      <c r="D194" s="14" t="s">
        <v>41</v>
      </c>
      <c r="E194" s="17">
        <v>200</v>
      </c>
      <c r="F194" s="74"/>
      <c r="G194" s="19"/>
      <c r="H194" s="14"/>
    </row>
    <row r="195" spans="1:8" ht="20.25">
      <c r="A195" s="14">
        <f t="shared" si="0"/>
        <v>74</v>
      </c>
      <c r="B195" s="35" t="s">
        <v>191</v>
      </c>
      <c r="C195" s="16" t="s">
        <v>13</v>
      </c>
      <c r="D195" s="14" t="s">
        <v>70</v>
      </c>
      <c r="E195" s="17">
        <v>450</v>
      </c>
      <c r="F195" s="74"/>
      <c r="G195" s="19"/>
      <c r="H195" s="14"/>
    </row>
    <row r="196" spans="1:8" ht="14.25">
      <c r="A196" s="14">
        <f t="shared" si="0"/>
        <v>75</v>
      </c>
      <c r="B196" s="35" t="s">
        <v>95</v>
      </c>
      <c r="C196" s="16" t="s">
        <v>13</v>
      </c>
      <c r="D196" s="14" t="s">
        <v>41</v>
      </c>
      <c r="E196" s="17">
        <v>320</v>
      </c>
      <c r="F196" s="74"/>
      <c r="G196" s="19"/>
      <c r="H196" s="14"/>
    </row>
    <row r="197" spans="1:8" ht="14.25">
      <c r="A197" s="14">
        <f t="shared" si="0"/>
        <v>76</v>
      </c>
      <c r="B197" s="35" t="s">
        <v>96</v>
      </c>
      <c r="C197" s="16" t="s">
        <v>13</v>
      </c>
      <c r="D197" s="14" t="s">
        <v>41</v>
      </c>
      <c r="E197" s="17">
        <v>700</v>
      </c>
      <c r="F197" s="74"/>
      <c r="G197" s="19"/>
      <c r="H197" s="14"/>
    </row>
    <row r="198" spans="1:8" ht="20.25">
      <c r="A198" s="14">
        <f t="shared" si="0"/>
        <v>77</v>
      </c>
      <c r="B198" s="64" t="s">
        <v>219</v>
      </c>
      <c r="C198" s="16" t="s">
        <v>16</v>
      </c>
      <c r="D198" s="14" t="s">
        <v>70</v>
      </c>
      <c r="E198" s="17">
        <v>100</v>
      </c>
      <c r="F198" s="74"/>
      <c r="G198" s="19"/>
      <c r="H198" s="14"/>
    </row>
    <row r="199" spans="1:8" ht="14.25">
      <c r="A199" s="14">
        <f t="shared" si="0"/>
        <v>78</v>
      </c>
      <c r="B199" s="35" t="s">
        <v>198</v>
      </c>
      <c r="C199" s="16" t="s">
        <v>18</v>
      </c>
      <c r="D199" s="14" t="s">
        <v>70</v>
      </c>
      <c r="E199" s="17">
        <v>1000</v>
      </c>
      <c r="F199" s="18"/>
      <c r="G199" s="19"/>
      <c r="H199" s="14"/>
    </row>
    <row r="200" spans="1:8" ht="14.25">
      <c r="A200" s="14">
        <f t="shared" si="0"/>
        <v>79</v>
      </c>
      <c r="B200" s="35" t="s">
        <v>150</v>
      </c>
      <c r="C200" s="16" t="s">
        <v>18</v>
      </c>
      <c r="D200" s="14" t="s">
        <v>70</v>
      </c>
      <c r="E200" s="17">
        <v>600</v>
      </c>
      <c r="F200" s="18"/>
      <c r="G200" s="19"/>
      <c r="H200" s="14"/>
    </row>
    <row r="201" spans="1:8" ht="14.25">
      <c r="A201" s="14">
        <f t="shared" si="0"/>
        <v>80</v>
      </c>
      <c r="B201" s="35" t="s">
        <v>192</v>
      </c>
      <c r="C201" s="16" t="s">
        <v>16</v>
      </c>
      <c r="D201" s="14" t="s">
        <v>70</v>
      </c>
      <c r="E201" s="17">
        <v>200</v>
      </c>
      <c r="F201" s="18"/>
      <c r="G201" s="19"/>
      <c r="H201" s="14"/>
    </row>
    <row r="202" spans="1:8" ht="14.25">
      <c r="A202" s="14">
        <f t="shared" si="0"/>
        <v>81</v>
      </c>
      <c r="B202" s="35" t="s">
        <v>97</v>
      </c>
      <c r="C202" s="16" t="s">
        <v>12</v>
      </c>
      <c r="D202" s="14" t="s">
        <v>70</v>
      </c>
      <c r="E202" s="17">
        <v>20</v>
      </c>
      <c r="F202" s="74"/>
      <c r="G202" s="19"/>
      <c r="H202" s="14"/>
    </row>
    <row r="203" spans="1:8" ht="20.25">
      <c r="A203" s="14">
        <f t="shared" si="0"/>
        <v>82</v>
      </c>
      <c r="B203" s="35" t="s">
        <v>151</v>
      </c>
      <c r="C203" s="16" t="s">
        <v>16</v>
      </c>
      <c r="D203" s="14" t="s">
        <v>70</v>
      </c>
      <c r="E203" s="17">
        <v>200</v>
      </c>
      <c r="F203" s="18"/>
      <c r="G203" s="19"/>
      <c r="H203" s="14"/>
    </row>
    <row r="204" spans="1:8" ht="14.25">
      <c r="A204" s="14">
        <f t="shared" si="0"/>
        <v>83</v>
      </c>
      <c r="B204" s="35" t="s">
        <v>152</v>
      </c>
      <c r="C204" s="16" t="s">
        <v>12</v>
      </c>
      <c r="D204" s="14" t="s">
        <v>91</v>
      </c>
      <c r="E204" s="17">
        <v>30</v>
      </c>
      <c r="F204" s="18"/>
      <c r="G204" s="19"/>
      <c r="H204" s="14"/>
    </row>
    <row r="205" spans="1:8" ht="14.25">
      <c r="A205" s="14">
        <f t="shared" si="0"/>
        <v>84</v>
      </c>
      <c r="B205" s="35" t="s">
        <v>153</v>
      </c>
      <c r="C205" s="16" t="s">
        <v>16</v>
      </c>
      <c r="D205" s="14" t="s">
        <v>70</v>
      </c>
      <c r="E205" s="17">
        <v>400</v>
      </c>
      <c r="F205" s="18"/>
      <c r="G205" s="19"/>
      <c r="H205" s="14"/>
    </row>
    <row r="206" spans="1:8" ht="14.25">
      <c r="A206" s="14">
        <f t="shared" si="0"/>
        <v>85</v>
      </c>
      <c r="B206" s="35" t="s">
        <v>154</v>
      </c>
      <c r="C206" s="16" t="s">
        <v>16</v>
      </c>
      <c r="D206" s="14" t="s">
        <v>70</v>
      </c>
      <c r="E206" s="17">
        <v>100</v>
      </c>
      <c r="F206" s="74"/>
      <c r="G206" s="19"/>
      <c r="H206" s="14"/>
    </row>
    <row r="207" spans="1:8" ht="14.25">
      <c r="A207" s="14">
        <f t="shared" si="0"/>
        <v>86</v>
      </c>
      <c r="B207" s="35" t="s">
        <v>143</v>
      </c>
      <c r="C207" s="16" t="s">
        <v>98</v>
      </c>
      <c r="D207" s="14" t="s">
        <v>70</v>
      </c>
      <c r="E207" s="17">
        <v>800</v>
      </c>
      <c r="F207" s="18"/>
      <c r="G207" s="19"/>
      <c r="H207" s="14"/>
    </row>
    <row r="208" spans="1:8" ht="14.25">
      <c r="A208" s="14">
        <f t="shared" si="0"/>
        <v>87</v>
      </c>
      <c r="B208" s="64" t="s">
        <v>220</v>
      </c>
      <c r="C208" s="16" t="s">
        <v>16</v>
      </c>
      <c r="D208" s="14" t="s">
        <v>70</v>
      </c>
      <c r="E208" s="17">
        <v>400</v>
      </c>
      <c r="F208" s="74"/>
      <c r="G208" s="19"/>
      <c r="H208" s="14"/>
    </row>
    <row r="209" spans="1:8" ht="15" thickBot="1">
      <c r="A209" s="38"/>
      <c r="B209" s="38"/>
      <c r="C209" s="39"/>
      <c r="D209" s="75"/>
      <c r="E209" s="76"/>
      <c r="F209" s="26"/>
      <c r="G209" s="77"/>
      <c r="H209" s="78"/>
    </row>
    <row r="210" spans="1:8" ht="14.25">
      <c r="A210" s="79"/>
      <c r="B210" s="79"/>
      <c r="C210" s="80"/>
      <c r="D210" s="158" t="s">
        <v>20</v>
      </c>
      <c r="E210" s="158"/>
      <c r="F210" s="158"/>
      <c r="G210" s="19">
        <f>SUM(G122:G208)</f>
        <v>0</v>
      </c>
      <c r="H210" s="19">
        <f>SUM(H122:H208)</f>
        <v>0</v>
      </c>
    </row>
    <row r="211" spans="1:8" ht="14.25">
      <c r="A211" s="79"/>
      <c r="B211" s="79"/>
      <c r="C211" s="80"/>
      <c r="D211" s="158" t="s">
        <v>21</v>
      </c>
      <c r="E211" s="158"/>
      <c r="F211" s="158"/>
      <c r="G211" s="19">
        <f>G210*13%</f>
        <v>0</v>
      </c>
      <c r="H211" s="14"/>
    </row>
    <row r="212" spans="1:8" ht="15" thickBot="1">
      <c r="A212" s="79"/>
      <c r="B212" s="79"/>
      <c r="C212" s="80"/>
      <c r="D212" s="158" t="s">
        <v>22</v>
      </c>
      <c r="E212" s="158"/>
      <c r="F212" s="158"/>
      <c r="G212" s="14" t="s">
        <v>10</v>
      </c>
      <c r="H212" s="19">
        <f>H210*24%</f>
        <v>0</v>
      </c>
    </row>
    <row r="213" spans="1:8" ht="15" thickBot="1">
      <c r="A213" s="81"/>
      <c r="B213" s="81"/>
      <c r="C213" s="82"/>
      <c r="D213" s="169" t="s">
        <v>23</v>
      </c>
      <c r="E213" s="169"/>
      <c r="F213" s="169"/>
      <c r="G213" s="19">
        <f>G210+G211</f>
        <v>0</v>
      </c>
      <c r="H213" s="19">
        <f>H210+H212</f>
        <v>0</v>
      </c>
    </row>
    <row r="214" spans="1:8" ht="15" thickBot="1">
      <c r="A214" s="44"/>
      <c r="B214" s="44"/>
      <c r="C214" s="45"/>
      <c r="D214" s="156" t="s">
        <v>24</v>
      </c>
      <c r="E214" s="156"/>
      <c r="F214" s="156"/>
      <c r="G214" s="157">
        <f>G213+H213</f>
        <v>0</v>
      </c>
      <c r="H214" s="157"/>
    </row>
    <row r="216" spans="1:8" ht="14.25">
      <c r="A216" s="144" t="s">
        <v>99</v>
      </c>
      <c r="B216" s="144"/>
      <c r="C216" s="144"/>
      <c r="D216" s="144"/>
      <c r="E216" s="144"/>
      <c r="F216" s="144"/>
      <c r="G216" s="144"/>
      <c r="H216" s="144"/>
    </row>
    <row r="217" spans="1:8" ht="14.25">
      <c r="A217" s="168" t="s">
        <v>27</v>
      </c>
      <c r="B217" s="168"/>
      <c r="C217" s="168"/>
      <c r="D217" s="168"/>
      <c r="E217" s="168"/>
      <c r="F217" s="168"/>
      <c r="G217" s="168"/>
      <c r="H217" s="168"/>
    </row>
    <row r="218" spans="1:8" ht="30">
      <c r="A218" s="1" t="s">
        <v>0</v>
      </c>
      <c r="B218" s="2" t="s">
        <v>1</v>
      </c>
      <c r="C218" s="5" t="s">
        <v>2</v>
      </c>
      <c r="D218" s="1" t="s">
        <v>3</v>
      </c>
      <c r="E218" s="7" t="s">
        <v>4</v>
      </c>
      <c r="F218" s="9" t="s">
        <v>25</v>
      </c>
      <c r="G218" s="1" t="s">
        <v>5</v>
      </c>
      <c r="H218" s="1" t="s">
        <v>6</v>
      </c>
    </row>
    <row r="219" spans="1:9" ht="14.25">
      <c r="A219" s="14">
        <v>1</v>
      </c>
      <c r="B219" s="35" t="s">
        <v>193</v>
      </c>
      <c r="C219" s="16" t="s">
        <v>16</v>
      </c>
      <c r="D219" s="14" t="s">
        <v>70</v>
      </c>
      <c r="E219" s="17">
        <v>200</v>
      </c>
      <c r="F219" s="74"/>
      <c r="G219" s="19"/>
      <c r="H219" s="14"/>
      <c r="I219" s="109"/>
    </row>
    <row r="220" spans="1:8" ht="14.25">
      <c r="A220" s="14">
        <v>2</v>
      </c>
      <c r="B220" s="35" t="s">
        <v>194</v>
      </c>
      <c r="C220" s="16" t="s">
        <v>16</v>
      </c>
      <c r="D220" s="14" t="s">
        <v>70</v>
      </c>
      <c r="E220" s="17">
        <v>800</v>
      </c>
      <c r="F220" s="74"/>
      <c r="G220" s="19"/>
      <c r="H220" s="14"/>
    </row>
    <row r="221" spans="1:8" ht="14.25">
      <c r="A221" s="14">
        <v>3</v>
      </c>
      <c r="B221" s="35" t="s">
        <v>195</v>
      </c>
      <c r="C221" s="16" t="s">
        <v>33</v>
      </c>
      <c r="D221" s="14" t="s">
        <v>70</v>
      </c>
      <c r="E221" s="17">
        <v>20000</v>
      </c>
      <c r="F221" s="74"/>
      <c r="G221" s="19"/>
      <c r="H221" s="14"/>
    </row>
    <row r="222" spans="1:8" ht="14.25">
      <c r="A222" s="14">
        <v>4</v>
      </c>
      <c r="B222" s="35" t="s">
        <v>100</v>
      </c>
      <c r="C222" s="16" t="s">
        <v>35</v>
      </c>
      <c r="D222" s="14" t="s">
        <v>41</v>
      </c>
      <c r="E222" s="17">
        <v>2000</v>
      </c>
      <c r="F222" s="74"/>
      <c r="G222" s="19"/>
      <c r="H222" s="14"/>
    </row>
    <row r="223" spans="1:8" ht="14.25">
      <c r="A223" s="14">
        <v>5</v>
      </c>
      <c r="B223" s="35" t="s">
        <v>101</v>
      </c>
      <c r="C223" s="16" t="s">
        <v>35</v>
      </c>
      <c r="D223" s="14" t="s">
        <v>41</v>
      </c>
      <c r="E223" s="17">
        <v>200</v>
      </c>
      <c r="F223" s="74"/>
      <c r="G223" s="19"/>
      <c r="H223" s="14"/>
    </row>
    <row r="224" spans="1:8" ht="14.25">
      <c r="A224" s="14">
        <v>6</v>
      </c>
      <c r="B224" s="35" t="s">
        <v>102</v>
      </c>
      <c r="C224" s="16" t="s">
        <v>31</v>
      </c>
      <c r="D224" s="14" t="s">
        <v>70</v>
      </c>
      <c r="E224" s="17">
        <v>2800</v>
      </c>
      <c r="F224" s="74"/>
      <c r="G224" s="19"/>
      <c r="H224" s="14"/>
    </row>
    <row r="225" spans="1:8" ht="14.25">
      <c r="A225" s="14">
        <v>7</v>
      </c>
      <c r="B225" s="64" t="s">
        <v>221</v>
      </c>
      <c r="C225" s="16" t="s">
        <v>31</v>
      </c>
      <c r="D225" s="14" t="s">
        <v>70</v>
      </c>
      <c r="E225" s="17">
        <v>150</v>
      </c>
      <c r="F225" s="74"/>
      <c r="G225" s="19"/>
      <c r="H225" s="14"/>
    </row>
    <row r="226" spans="1:8" ht="14.25">
      <c r="A226" s="14">
        <v>8</v>
      </c>
      <c r="B226" s="35" t="s">
        <v>103</v>
      </c>
      <c r="C226" s="16" t="s">
        <v>35</v>
      </c>
      <c r="D226" s="14" t="s">
        <v>41</v>
      </c>
      <c r="E226" s="17">
        <v>1500</v>
      </c>
      <c r="F226" s="74"/>
      <c r="G226" s="19"/>
      <c r="H226" s="14"/>
    </row>
    <row r="227" spans="1:8" ht="14.25">
      <c r="A227" s="14">
        <v>9</v>
      </c>
      <c r="B227" s="35" t="s">
        <v>196</v>
      </c>
      <c r="C227" s="16" t="s">
        <v>16</v>
      </c>
      <c r="D227" s="14" t="s">
        <v>70</v>
      </c>
      <c r="E227" s="17">
        <v>500</v>
      </c>
      <c r="F227" s="74"/>
      <c r="G227" s="19"/>
      <c r="H227" s="14"/>
    </row>
    <row r="228" spans="1:8" ht="20.25">
      <c r="A228" s="14">
        <v>10</v>
      </c>
      <c r="B228" s="35" t="s">
        <v>197</v>
      </c>
      <c r="C228" s="16" t="s">
        <v>16</v>
      </c>
      <c r="D228" s="14" t="s">
        <v>70</v>
      </c>
      <c r="E228" s="17">
        <v>700</v>
      </c>
      <c r="F228" s="74"/>
      <c r="G228" s="19"/>
      <c r="H228" s="14"/>
    </row>
    <row r="229" spans="1:8" ht="15" thickBot="1">
      <c r="A229" s="38"/>
      <c r="B229" s="38"/>
      <c r="C229" s="39"/>
      <c r="D229" s="75"/>
      <c r="E229" s="76"/>
      <c r="F229" s="26"/>
      <c r="G229" s="77"/>
      <c r="H229" s="78"/>
    </row>
    <row r="230" spans="1:8" ht="15" thickBot="1">
      <c r="A230" s="44"/>
      <c r="B230" s="44"/>
      <c r="C230" s="45"/>
      <c r="D230" s="158" t="s">
        <v>104</v>
      </c>
      <c r="E230" s="158"/>
      <c r="F230" s="158"/>
      <c r="G230" s="87">
        <f>SUM(G219:G228)</f>
        <v>0</v>
      </c>
      <c r="H230" s="88"/>
    </row>
    <row r="231" spans="1:8" ht="15" thickBot="1">
      <c r="A231" s="85"/>
      <c r="B231" s="85"/>
      <c r="C231" s="86"/>
      <c r="D231" s="158" t="s">
        <v>21</v>
      </c>
      <c r="E231" s="158"/>
      <c r="F231" s="158"/>
      <c r="G231" s="87">
        <f>G230*13%</f>
        <v>0</v>
      </c>
      <c r="H231" s="88"/>
    </row>
    <row r="232" spans="1:8" ht="15" thickBot="1">
      <c r="A232" s="44"/>
      <c r="B232" s="44"/>
      <c r="C232" s="45"/>
      <c r="D232" s="158" t="s">
        <v>22</v>
      </c>
      <c r="E232" s="158"/>
      <c r="F232" s="158"/>
      <c r="G232" s="88"/>
      <c r="H232" s="88"/>
    </row>
    <row r="233" spans="1:8" ht="15" thickBot="1">
      <c r="A233" s="44"/>
      <c r="B233" s="44"/>
      <c r="C233" s="45"/>
      <c r="D233" s="169" t="s">
        <v>105</v>
      </c>
      <c r="E233" s="169"/>
      <c r="F233" s="169"/>
      <c r="G233" s="83">
        <f>G230+G231</f>
        <v>0</v>
      </c>
      <c r="H233" s="84"/>
    </row>
    <row r="234" spans="1:8" ht="15" thickBot="1">
      <c r="A234" s="85"/>
      <c r="B234" s="85"/>
      <c r="C234" s="86"/>
      <c r="D234" s="156" t="s">
        <v>38</v>
      </c>
      <c r="E234" s="156"/>
      <c r="F234" s="156"/>
      <c r="G234" s="157">
        <f>G233</f>
        <v>0</v>
      </c>
      <c r="H234" s="157"/>
    </row>
    <row r="236" spans="1:8" ht="14.25">
      <c r="A236" s="144" t="s">
        <v>307</v>
      </c>
      <c r="B236" s="144"/>
      <c r="C236" s="144"/>
      <c r="D236" s="144"/>
      <c r="E236" s="144"/>
      <c r="F236" s="144"/>
      <c r="G236" s="144"/>
      <c r="H236" s="144"/>
    </row>
    <row r="237" spans="1:8" ht="14.25">
      <c r="A237" s="53" t="s">
        <v>27</v>
      </c>
      <c r="B237" s="129"/>
      <c r="C237" s="129"/>
      <c r="D237" s="129"/>
      <c r="E237" s="129"/>
      <c r="F237" s="129"/>
      <c r="G237" s="129"/>
      <c r="H237" s="129"/>
    </row>
    <row r="238" spans="1:10" ht="18" customHeight="1">
      <c r="A238" s="172" t="s">
        <v>0</v>
      </c>
      <c r="B238" s="172" t="s">
        <v>1</v>
      </c>
      <c r="C238" s="174" t="s">
        <v>281</v>
      </c>
      <c r="D238" s="172" t="s">
        <v>3</v>
      </c>
      <c r="E238" s="172" t="s">
        <v>4</v>
      </c>
      <c r="F238" s="115" t="s">
        <v>226</v>
      </c>
      <c r="G238" s="172" t="s">
        <v>5</v>
      </c>
      <c r="H238" s="172" t="s">
        <v>6</v>
      </c>
      <c r="J238" s="13">
        <v>1.13</v>
      </c>
    </row>
    <row r="239" spans="1:8" ht="14.25">
      <c r="A239" s="172"/>
      <c r="B239" s="172"/>
      <c r="C239" s="174"/>
      <c r="D239" s="172"/>
      <c r="E239" s="172"/>
      <c r="F239" s="115" t="s">
        <v>227</v>
      </c>
      <c r="G239" s="172"/>
      <c r="H239" s="172"/>
    </row>
    <row r="240" spans="1:8" ht="14.25">
      <c r="A240" s="114">
        <v>1</v>
      </c>
      <c r="B240" s="116" t="s">
        <v>247</v>
      </c>
      <c r="C240" s="114" t="s">
        <v>229</v>
      </c>
      <c r="D240" s="114" t="s">
        <v>70</v>
      </c>
      <c r="E240" s="117">
        <v>3000</v>
      </c>
      <c r="F240" s="111"/>
      <c r="G240" s="111"/>
      <c r="H240" s="112"/>
    </row>
    <row r="241" spans="1:8" ht="14.25">
      <c r="A241" s="114">
        <v>2</v>
      </c>
      <c r="B241" s="116" t="s">
        <v>248</v>
      </c>
      <c r="C241" s="114" t="s">
        <v>229</v>
      </c>
      <c r="D241" s="114" t="s">
        <v>70</v>
      </c>
      <c r="E241" s="114">
        <v>300</v>
      </c>
      <c r="F241" s="111"/>
      <c r="G241" s="111"/>
      <c r="H241" s="112"/>
    </row>
    <row r="242" spans="1:8" ht="14.25">
      <c r="A242" s="114">
        <v>3</v>
      </c>
      <c r="B242" s="116" t="s">
        <v>249</v>
      </c>
      <c r="C242" s="114" t="s">
        <v>229</v>
      </c>
      <c r="D242" s="114" t="s">
        <v>41</v>
      </c>
      <c r="E242" s="117">
        <v>3000</v>
      </c>
      <c r="F242" s="111"/>
      <c r="G242" s="111"/>
      <c r="H242" s="112"/>
    </row>
    <row r="243" spans="1:8" ht="14.25">
      <c r="A243" s="114">
        <v>4</v>
      </c>
      <c r="B243" s="116" t="s">
        <v>250</v>
      </c>
      <c r="C243" s="114" t="s">
        <v>229</v>
      </c>
      <c r="D243" s="114" t="s">
        <v>41</v>
      </c>
      <c r="E243" s="114">
        <v>500</v>
      </c>
      <c r="F243" s="111"/>
      <c r="G243" s="111"/>
      <c r="H243" s="112"/>
    </row>
    <row r="244" spans="1:8" ht="14.25">
      <c r="A244" s="114">
        <v>5</v>
      </c>
      <c r="B244" s="116" t="s">
        <v>251</v>
      </c>
      <c r="C244" s="114" t="s">
        <v>229</v>
      </c>
      <c r="D244" s="114" t="s">
        <v>70</v>
      </c>
      <c r="E244" s="114">
        <v>100</v>
      </c>
      <c r="F244" s="111"/>
      <c r="G244" s="111"/>
      <c r="H244" s="112"/>
    </row>
    <row r="245" spans="1:8" ht="14.25">
      <c r="A245" s="114">
        <v>6</v>
      </c>
      <c r="B245" s="116" t="s">
        <v>252</v>
      </c>
      <c r="C245" s="114" t="s">
        <v>229</v>
      </c>
      <c r="D245" s="114" t="s">
        <v>41</v>
      </c>
      <c r="E245" s="114">
        <v>800</v>
      </c>
      <c r="F245" s="111"/>
      <c r="G245" s="111"/>
      <c r="H245" s="112"/>
    </row>
    <row r="246" spans="1:8" ht="14.25">
      <c r="A246" s="114">
        <v>7</v>
      </c>
      <c r="B246" s="116" t="s">
        <v>253</v>
      </c>
      <c r="C246" s="114" t="s">
        <v>229</v>
      </c>
      <c r="D246" s="114" t="s">
        <v>41</v>
      </c>
      <c r="E246" s="114">
        <v>800</v>
      </c>
      <c r="F246" s="111"/>
      <c r="G246" s="111"/>
      <c r="H246" s="112"/>
    </row>
    <row r="247" spans="1:8" ht="14.25">
      <c r="A247" s="114">
        <v>8</v>
      </c>
      <c r="B247" s="116" t="s">
        <v>254</v>
      </c>
      <c r="C247" s="114" t="s">
        <v>229</v>
      </c>
      <c r="D247" s="114" t="s">
        <v>41</v>
      </c>
      <c r="E247" s="114">
        <v>400</v>
      </c>
      <c r="F247" s="111"/>
      <c r="G247" s="111"/>
      <c r="H247" s="112"/>
    </row>
    <row r="248" spans="1:8" ht="14.25">
      <c r="A248" s="114">
        <v>9</v>
      </c>
      <c r="B248" s="116" t="s">
        <v>255</v>
      </c>
      <c r="C248" s="114" t="s">
        <v>229</v>
      </c>
      <c r="D248" s="114" t="s">
        <v>41</v>
      </c>
      <c r="E248" s="114">
        <v>65</v>
      </c>
      <c r="F248" s="111"/>
      <c r="G248" s="111"/>
      <c r="H248" s="112"/>
    </row>
    <row r="249" spans="1:8" ht="14.25">
      <c r="A249" s="114">
        <v>10</v>
      </c>
      <c r="B249" s="116" t="s">
        <v>256</v>
      </c>
      <c r="C249" s="114" t="s">
        <v>229</v>
      </c>
      <c r="D249" s="114" t="s">
        <v>41</v>
      </c>
      <c r="E249" s="117">
        <v>1500</v>
      </c>
      <c r="F249" s="111"/>
      <c r="G249" s="111"/>
      <c r="H249" s="112"/>
    </row>
    <row r="250" spans="1:8" ht="14.25">
      <c r="A250" s="114">
        <v>11</v>
      </c>
      <c r="B250" s="116" t="s">
        <v>257</v>
      </c>
      <c r="C250" s="114" t="s">
        <v>229</v>
      </c>
      <c r="D250" s="114" t="s">
        <v>41</v>
      </c>
      <c r="E250" s="114">
        <v>200</v>
      </c>
      <c r="F250" s="111"/>
      <c r="G250" s="111"/>
      <c r="H250" s="112"/>
    </row>
    <row r="251" spans="1:8" ht="14.25">
      <c r="A251" s="114">
        <v>12</v>
      </c>
      <c r="B251" s="116" t="s">
        <v>258</v>
      </c>
      <c r="C251" s="114" t="s">
        <v>229</v>
      </c>
      <c r="D251" s="114" t="s">
        <v>41</v>
      </c>
      <c r="E251" s="117">
        <v>1000</v>
      </c>
      <c r="F251" s="111"/>
      <c r="G251" s="111"/>
      <c r="H251" s="112"/>
    </row>
    <row r="252" spans="1:8" ht="14.25">
      <c r="A252" s="114">
        <v>13</v>
      </c>
      <c r="B252" s="116" t="s">
        <v>259</v>
      </c>
      <c r="C252" s="114" t="s">
        <v>229</v>
      </c>
      <c r="D252" s="114" t="s">
        <v>41</v>
      </c>
      <c r="E252" s="117">
        <v>1500</v>
      </c>
      <c r="F252" s="111"/>
      <c r="G252" s="111"/>
      <c r="H252" s="112"/>
    </row>
    <row r="253" spans="1:8" ht="14.25">
      <c r="A253" s="114">
        <v>14</v>
      </c>
      <c r="B253" s="116" t="s">
        <v>260</v>
      </c>
      <c r="C253" s="114" t="s">
        <v>229</v>
      </c>
      <c r="D253" s="114" t="s">
        <v>70</v>
      </c>
      <c r="E253" s="114">
        <v>500</v>
      </c>
      <c r="F253" s="111"/>
      <c r="G253" s="111"/>
      <c r="H253" s="112"/>
    </row>
    <row r="254" spans="1:8" ht="14.25">
      <c r="A254" s="114">
        <v>15</v>
      </c>
      <c r="B254" s="116" t="s">
        <v>261</v>
      </c>
      <c r="C254" s="114" t="s">
        <v>229</v>
      </c>
      <c r="D254" s="114" t="s">
        <v>41</v>
      </c>
      <c r="E254" s="114">
        <v>800</v>
      </c>
      <c r="F254" s="111"/>
      <c r="G254" s="111"/>
      <c r="H254" s="112"/>
    </row>
    <row r="255" spans="1:8" ht="14.25">
      <c r="A255" s="114">
        <v>16</v>
      </c>
      <c r="B255" s="116" t="s">
        <v>262</v>
      </c>
      <c r="C255" s="114" t="s">
        <v>229</v>
      </c>
      <c r="D255" s="114" t="s">
        <v>70</v>
      </c>
      <c r="E255" s="114">
        <v>600</v>
      </c>
      <c r="F255" s="111"/>
      <c r="G255" s="111"/>
      <c r="H255" s="112"/>
    </row>
    <row r="256" spans="1:8" ht="14.25">
      <c r="A256" s="114">
        <v>17</v>
      </c>
      <c r="B256" s="116" t="s">
        <v>263</v>
      </c>
      <c r="C256" s="114" t="s">
        <v>229</v>
      </c>
      <c r="D256" s="114" t="s">
        <v>41</v>
      </c>
      <c r="E256" s="114">
        <v>200</v>
      </c>
      <c r="F256" s="111"/>
      <c r="G256" s="111"/>
      <c r="H256" s="112"/>
    </row>
    <row r="257" spans="1:8" ht="14.25">
      <c r="A257" s="114">
        <v>18</v>
      </c>
      <c r="B257" s="116" t="s">
        <v>264</v>
      </c>
      <c r="C257" s="114" t="s">
        <v>229</v>
      </c>
      <c r="D257" s="114" t="s">
        <v>41</v>
      </c>
      <c r="E257" s="114">
        <v>600</v>
      </c>
      <c r="F257" s="111"/>
      <c r="G257" s="111"/>
      <c r="H257" s="112"/>
    </row>
    <row r="258" spans="1:8" ht="14.25">
      <c r="A258" s="114">
        <v>19</v>
      </c>
      <c r="B258" s="116" t="s">
        <v>232</v>
      </c>
      <c r="C258" s="114" t="s">
        <v>229</v>
      </c>
      <c r="D258" s="114" t="s">
        <v>41</v>
      </c>
      <c r="E258" s="117">
        <v>5000</v>
      </c>
      <c r="F258" s="111"/>
      <c r="G258" s="111"/>
      <c r="H258" s="112"/>
    </row>
    <row r="259" spans="1:8" ht="14.25">
      <c r="A259" s="114">
        <v>20</v>
      </c>
      <c r="B259" s="116" t="s">
        <v>265</v>
      </c>
      <c r="C259" s="114" t="s">
        <v>229</v>
      </c>
      <c r="D259" s="114" t="s">
        <v>41</v>
      </c>
      <c r="E259" s="114">
        <v>300</v>
      </c>
      <c r="F259" s="111"/>
      <c r="G259" s="111"/>
      <c r="H259" s="112"/>
    </row>
    <row r="260" spans="1:8" ht="14.25">
      <c r="A260" s="114">
        <v>21</v>
      </c>
      <c r="B260" s="116" t="s">
        <v>266</v>
      </c>
      <c r="C260" s="114" t="s">
        <v>229</v>
      </c>
      <c r="D260" s="114" t="s">
        <v>41</v>
      </c>
      <c r="E260" s="114">
        <v>300</v>
      </c>
      <c r="F260" s="111"/>
      <c r="G260" s="111"/>
      <c r="H260" s="112"/>
    </row>
    <row r="261" spans="1:8" ht="14.25">
      <c r="A261" s="114">
        <v>22</v>
      </c>
      <c r="B261" s="116" t="s">
        <v>267</v>
      </c>
      <c r="C261" s="114" t="s">
        <v>229</v>
      </c>
      <c r="D261" s="114" t="s">
        <v>41</v>
      </c>
      <c r="E261" s="117">
        <v>4000</v>
      </c>
      <c r="F261" s="111"/>
      <c r="G261" s="111"/>
      <c r="H261" s="112"/>
    </row>
    <row r="262" spans="1:8" ht="14.25">
      <c r="A262" s="114">
        <v>23</v>
      </c>
      <c r="B262" s="116" t="s">
        <v>231</v>
      </c>
      <c r="C262" s="114" t="s">
        <v>229</v>
      </c>
      <c r="D262" s="114" t="s">
        <v>41</v>
      </c>
      <c r="E262" s="117">
        <v>8000</v>
      </c>
      <c r="F262" s="111"/>
      <c r="G262" s="111"/>
      <c r="H262" s="112"/>
    </row>
    <row r="263" spans="1:8" ht="14.25">
      <c r="A263" s="114">
        <v>24</v>
      </c>
      <c r="B263" s="116" t="s">
        <v>268</v>
      </c>
      <c r="C263" s="114" t="s">
        <v>229</v>
      </c>
      <c r="D263" s="114" t="s">
        <v>41</v>
      </c>
      <c r="E263" s="114">
        <v>600</v>
      </c>
      <c r="F263" s="111"/>
      <c r="G263" s="111"/>
      <c r="H263" s="112"/>
    </row>
    <row r="264" spans="1:8" ht="14.25">
      <c r="A264" s="114">
        <v>25</v>
      </c>
      <c r="B264" s="116" t="s">
        <v>269</v>
      </c>
      <c r="C264" s="114" t="s">
        <v>229</v>
      </c>
      <c r="D264" s="114" t="s">
        <v>41</v>
      </c>
      <c r="E264" s="114">
        <v>100</v>
      </c>
      <c r="F264" s="111"/>
      <c r="G264" s="111"/>
      <c r="H264" s="112"/>
    </row>
    <row r="265" spans="1:8" ht="14.25">
      <c r="A265" s="114">
        <v>26</v>
      </c>
      <c r="B265" s="116" t="s">
        <v>270</v>
      </c>
      <c r="C265" s="114" t="s">
        <v>229</v>
      </c>
      <c r="D265" s="114" t="s">
        <v>41</v>
      </c>
      <c r="E265" s="117">
        <v>1500</v>
      </c>
      <c r="F265" s="111"/>
      <c r="G265" s="111"/>
      <c r="H265" s="112"/>
    </row>
    <row r="266" spans="1:8" ht="14.25">
      <c r="A266" s="114">
        <v>27</v>
      </c>
      <c r="B266" s="116" t="s">
        <v>271</v>
      </c>
      <c r="C266" s="114" t="s">
        <v>229</v>
      </c>
      <c r="D266" s="114" t="s">
        <v>41</v>
      </c>
      <c r="E266" s="114">
        <v>100</v>
      </c>
      <c r="F266" s="111"/>
      <c r="G266" s="111"/>
      <c r="H266" s="112"/>
    </row>
    <row r="267" spans="1:8" ht="14.25">
      <c r="A267" s="114">
        <v>28</v>
      </c>
      <c r="B267" s="116" t="s">
        <v>272</v>
      </c>
      <c r="C267" s="114" t="s">
        <v>229</v>
      </c>
      <c r="D267" s="114" t="s">
        <v>41</v>
      </c>
      <c r="E267" s="114">
        <v>400</v>
      </c>
      <c r="F267" s="111"/>
      <c r="G267" s="111"/>
      <c r="H267" s="112"/>
    </row>
    <row r="268" spans="1:8" ht="14.25">
      <c r="A268" s="114">
        <v>29</v>
      </c>
      <c r="B268" s="116" t="s">
        <v>273</v>
      </c>
      <c r="C268" s="114" t="s">
        <v>229</v>
      </c>
      <c r="D268" s="114" t="s">
        <v>41</v>
      </c>
      <c r="E268" s="114">
        <v>250</v>
      </c>
      <c r="F268" s="111"/>
      <c r="G268" s="111"/>
      <c r="H268" s="112"/>
    </row>
    <row r="269" spans="1:8" ht="14.25">
      <c r="A269" s="114">
        <v>30</v>
      </c>
      <c r="B269" s="116" t="s">
        <v>274</v>
      </c>
      <c r="C269" s="114" t="s">
        <v>229</v>
      </c>
      <c r="D269" s="114" t="s">
        <v>70</v>
      </c>
      <c r="E269" s="114">
        <v>200</v>
      </c>
      <c r="F269" s="111"/>
      <c r="G269" s="111"/>
      <c r="H269" s="112"/>
    </row>
    <row r="270" spans="1:8" ht="14.25">
      <c r="A270" s="114">
        <v>31</v>
      </c>
      <c r="B270" s="116" t="s">
        <v>275</v>
      </c>
      <c r="C270" s="114" t="s">
        <v>229</v>
      </c>
      <c r="D270" s="114" t="s">
        <v>41</v>
      </c>
      <c r="E270" s="114">
        <v>200</v>
      </c>
      <c r="F270" s="111"/>
      <c r="G270" s="111"/>
      <c r="H270" s="112"/>
    </row>
    <row r="271" spans="1:8" ht="14.25">
      <c r="A271" s="114">
        <v>32</v>
      </c>
      <c r="B271" s="116" t="s">
        <v>276</v>
      </c>
      <c r="C271" s="114" t="s">
        <v>229</v>
      </c>
      <c r="D271" s="114" t="s">
        <v>41</v>
      </c>
      <c r="E271" s="114">
        <v>200</v>
      </c>
      <c r="F271" s="111"/>
      <c r="G271" s="111"/>
      <c r="H271" s="112"/>
    </row>
    <row r="272" spans="1:8" ht="14.25">
      <c r="A272" s="114">
        <v>33</v>
      </c>
      <c r="B272" s="116" t="s">
        <v>277</v>
      </c>
      <c r="C272" s="114" t="s">
        <v>229</v>
      </c>
      <c r="D272" s="114" t="s">
        <v>41</v>
      </c>
      <c r="E272" s="114">
        <v>300</v>
      </c>
      <c r="F272" s="111"/>
      <c r="G272" s="111"/>
      <c r="H272" s="112"/>
    </row>
    <row r="273" spans="1:8" ht="15" thickBot="1">
      <c r="A273" s="54"/>
      <c r="B273" s="54"/>
      <c r="C273" s="54"/>
      <c r="D273" s="89"/>
      <c r="E273" s="89"/>
      <c r="F273" s="90"/>
      <c r="G273" s="90"/>
      <c r="H273" s="91"/>
    </row>
    <row r="274" spans="1:8" ht="15" thickBot="1">
      <c r="A274" s="54"/>
      <c r="B274" s="54"/>
      <c r="C274" s="54"/>
      <c r="D274" s="170" t="s">
        <v>278</v>
      </c>
      <c r="E274" s="170"/>
      <c r="F274" s="170"/>
      <c r="G274" s="111">
        <f>SUM(G240:G273)</f>
        <v>0</v>
      </c>
      <c r="H274" s="112"/>
    </row>
    <row r="275" spans="1:8" ht="15" thickBot="1">
      <c r="A275" s="54"/>
      <c r="B275" s="54"/>
      <c r="C275" s="54"/>
      <c r="D275" s="170" t="s">
        <v>21</v>
      </c>
      <c r="E275" s="170"/>
      <c r="F275" s="170"/>
      <c r="G275" s="111">
        <f>G274*13%</f>
        <v>0</v>
      </c>
      <c r="H275" s="113"/>
    </row>
    <row r="276" spans="1:8" ht="15" thickBot="1">
      <c r="A276" s="54"/>
      <c r="B276" s="54"/>
      <c r="C276" s="54"/>
      <c r="D276" s="170" t="s">
        <v>22</v>
      </c>
      <c r="E276" s="170"/>
      <c r="F276" s="170"/>
      <c r="G276" s="114"/>
      <c r="H276" s="112"/>
    </row>
    <row r="277" spans="1:8" ht="15" thickBot="1">
      <c r="A277" s="54"/>
      <c r="B277" s="54"/>
      <c r="C277" s="54"/>
      <c r="D277" s="170" t="s">
        <v>279</v>
      </c>
      <c r="E277" s="170"/>
      <c r="F277" s="170"/>
      <c r="G277" s="111">
        <f>SUM(G274:G275)</f>
        <v>0</v>
      </c>
      <c r="H277" s="112"/>
    </row>
    <row r="278" spans="1:8" ht="15" thickBot="1">
      <c r="A278" s="54"/>
      <c r="B278" s="54"/>
      <c r="C278" s="54"/>
      <c r="D278" s="163" t="s">
        <v>280</v>
      </c>
      <c r="E278" s="163"/>
      <c r="F278" s="163"/>
      <c r="G278" s="164">
        <f>G277</f>
        <v>0</v>
      </c>
      <c r="H278" s="164"/>
    </row>
    <row r="279" spans="1:8" ht="14.25">
      <c r="A279" s="130"/>
      <c r="B279" s="130"/>
      <c r="C279" s="130"/>
      <c r="D279" s="133"/>
      <c r="E279" s="133"/>
      <c r="F279" s="133"/>
      <c r="G279" s="134"/>
      <c r="H279" s="134"/>
    </row>
    <row r="281" spans="1:8" ht="14.25">
      <c r="A281" s="144" t="s">
        <v>106</v>
      </c>
      <c r="B281" s="144"/>
      <c r="C281" s="144"/>
      <c r="D281" s="144"/>
      <c r="E281" s="144"/>
      <c r="F281" s="144"/>
      <c r="G281" s="144"/>
      <c r="H281" s="144"/>
    </row>
    <row r="282" spans="1:8" ht="14.25">
      <c r="A282" s="168" t="s">
        <v>27</v>
      </c>
      <c r="B282" s="168"/>
      <c r="C282" s="168"/>
      <c r="D282" s="168"/>
      <c r="E282" s="168"/>
      <c r="F282" s="168"/>
      <c r="G282" s="168"/>
      <c r="H282" s="168"/>
    </row>
    <row r="283" spans="1:8" ht="30">
      <c r="A283" s="3" t="s">
        <v>0</v>
      </c>
      <c r="B283" s="4" t="s">
        <v>1</v>
      </c>
      <c r="C283" s="6" t="s">
        <v>2</v>
      </c>
      <c r="D283" s="3" t="s">
        <v>3</v>
      </c>
      <c r="E283" s="8" t="s">
        <v>4</v>
      </c>
      <c r="F283" s="9" t="s">
        <v>25</v>
      </c>
      <c r="G283" s="3" t="s">
        <v>5</v>
      </c>
      <c r="H283" s="3" t="s">
        <v>6</v>
      </c>
    </row>
    <row r="284" spans="1:9" ht="20.25">
      <c r="A284" s="88">
        <v>1</v>
      </c>
      <c r="B284" s="92" t="s">
        <v>107</v>
      </c>
      <c r="C284" s="93" t="s">
        <v>40</v>
      </c>
      <c r="D284" s="88" t="s">
        <v>41</v>
      </c>
      <c r="E284" s="94">
        <v>2000</v>
      </c>
      <c r="F284" s="74"/>
      <c r="G284" s="87"/>
      <c r="H284" s="88"/>
      <c r="I284" s="109"/>
    </row>
    <row r="285" spans="1:8" ht="20.25">
      <c r="A285" s="88">
        <v>2</v>
      </c>
      <c r="B285" s="92" t="s">
        <v>108</v>
      </c>
      <c r="C285" s="93" t="s">
        <v>40</v>
      </c>
      <c r="D285" s="88" t="s">
        <v>41</v>
      </c>
      <c r="E285" s="94">
        <v>1000</v>
      </c>
      <c r="F285" s="74"/>
      <c r="G285" s="87"/>
      <c r="H285" s="88"/>
    </row>
    <row r="286" spans="1:8" ht="14.25">
      <c r="A286" s="88">
        <v>3</v>
      </c>
      <c r="B286" s="92" t="s">
        <v>109</v>
      </c>
      <c r="C286" s="93" t="s">
        <v>40</v>
      </c>
      <c r="D286" s="88" t="s">
        <v>41</v>
      </c>
      <c r="E286" s="94">
        <v>4500</v>
      </c>
      <c r="F286" s="74"/>
      <c r="G286" s="87"/>
      <c r="H286" s="88"/>
    </row>
    <row r="287" spans="1:8" ht="15" thickBot="1">
      <c r="A287" s="38"/>
      <c r="B287" s="38"/>
      <c r="C287" s="39"/>
      <c r="D287" s="40"/>
      <c r="E287" s="41"/>
      <c r="F287" s="26"/>
      <c r="G287" s="40"/>
      <c r="H287" s="42"/>
    </row>
    <row r="288" spans="1:8" ht="15" thickBot="1">
      <c r="A288" s="38"/>
      <c r="B288" s="38"/>
      <c r="C288" s="39"/>
      <c r="D288" s="173" t="s">
        <v>110</v>
      </c>
      <c r="E288" s="173"/>
      <c r="F288" s="173"/>
      <c r="G288" s="31">
        <f>SUM(G284:G286)</f>
        <v>0</v>
      </c>
      <c r="H288" s="43"/>
    </row>
    <row r="289" spans="1:8" ht="15" thickBot="1">
      <c r="A289" s="62"/>
      <c r="B289" s="62"/>
      <c r="C289" s="63"/>
      <c r="D289" s="158" t="s">
        <v>21</v>
      </c>
      <c r="E289" s="158"/>
      <c r="F289" s="158"/>
      <c r="G289" s="19">
        <f>G288*13%</f>
        <v>0</v>
      </c>
      <c r="H289" s="14"/>
    </row>
    <row r="290" spans="1:8" ht="15" thickBot="1">
      <c r="A290" s="38"/>
      <c r="B290" s="38"/>
      <c r="C290" s="39"/>
      <c r="D290" s="158" t="s">
        <v>22</v>
      </c>
      <c r="E290" s="158"/>
      <c r="F290" s="158"/>
      <c r="G290" s="14"/>
      <c r="H290" s="14"/>
    </row>
    <row r="291" spans="1:8" ht="15" thickBot="1">
      <c r="A291" s="44"/>
      <c r="B291" s="44"/>
      <c r="C291" s="45"/>
      <c r="D291" s="169" t="s">
        <v>111</v>
      </c>
      <c r="E291" s="169"/>
      <c r="F291" s="169"/>
      <c r="G291" s="19">
        <f>G288+G289</f>
        <v>0</v>
      </c>
      <c r="H291" s="14"/>
    </row>
    <row r="292" spans="1:8" ht="15" thickBot="1">
      <c r="A292" s="44"/>
      <c r="B292" s="44"/>
      <c r="C292" s="45"/>
      <c r="D292" s="156" t="s">
        <v>45</v>
      </c>
      <c r="E292" s="156"/>
      <c r="F292" s="156"/>
      <c r="G292" s="157">
        <f>G291</f>
        <v>0</v>
      </c>
      <c r="H292" s="157"/>
    </row>
    <row r="295" spans="1:8" ht="14.25">
      <c r="A295" s="144" t="s">
        <v>112</v>
      </c>
      <c r="B295" s="144"/>
      <c r="C295" s="144"/>
      <c r="D295" s="144"/>
      <c r="E295" s="144"/>
      <c r="F295" s="144"/>
      <c r="G295" s="144"/>
      <c r="H295" s="144"/>
    </row>
    <row r="296" spans="1:8" ht="14.25">
      <c r="A296" s="168" t="s">
        <v>27</v>
      </c>
      <c r="B296" s="168"/>
      <c r="C296" s="168"/>
      <c r="D296" s="168"/>
      <c r="E296" s="168"/>
      <c r="F296" s="168"/>
      <c r="G296" s="168"/>
      <c r="H296" s="168"/>
    </row>
    <row r="297" spans="1:8" ht="30">
      <c r="A297" s="1" t="s">
        <v>0</v>
      </c>
      <c r="B297" s="2" t="s">
        <v>1</v>
      </c>
      <c r="C297" s="5" t="s">
        <v>2</v>
      </c>
      <c r="D297" s="1" t="s">
        <v>3</v>
      </c>
      <c r="E297" s="7" t="s">
        <v>4</v>
      </c>
      <c r="F297" s="9" t="s">
        <v>25</v>
      </c>
      <c r="G297" s="1" t="s">
        <v>5</v>
      </c>
      <c r="H297" s="1" t="s">
        <v>6</v>
      </c>
    </row>
    <row r="298" spans="1:8" ht="14.25">
      <c r="A298" s="14">
        <v>1</v>
      </c>
      <c r="B298" s="35" t="s">
        <v>113</v>
      </c>
      <c r="C298" s="16" t="s">
        <v>16</v>
      </c>
      <c r="D298" s="14" t="s">
        <v>41</v>
      </c>
      <c r="E298" s="17">
        <v>15000</v>
      </c>
      <c r="F298" s="95"/>
      <c r="G298" s="19"/>
      <c r="H298" s="96"/>
    </row>
    <row r="299" spans="1:8" ht="14.25">
      <c r="A299" s="14">
        <v>2</v>
      </c>
      <c r="B299" s="35" t="s">
        <v>114</v>
      </c>
      <c r="C299" s="16" t="s">
        <v>115</v>
      </c>
      <c r="D299" s="14" t="s">
        <v>41</v>
      </c>
      <c r="E299" s="17">
        <v>350</v>
      </c>
      <c r="F299" s="95"/>
      <c r="G299" s="19"/>
      <c r="H299" s="96"/>
    </row>
    <row r="300" spans="1:8" ht="14.25">
      <c r="A300" s="14">
        <v>3</v>
      </c>
      <c r="B300" s="35" t="s">
        <v>116</v>
      </c>
      <c r="C300" s="16" t="s">
        <v>73</v>
      </c>
      <c r="D300" s="14" t="s">
        <v>41</v>
      </c>
      <c r="E300" s="17">
        <v>80</v>
      </c>
      <c r="F300" s="95"/>
      <c r="G300" s="19"/>
      <c r="H300" s="96"/>
    </row>
    <row r="301" spans="1:8" ht="14.25">
      <c r="A301" s="14">
        <v>4</v>
      </c>
      <c r="B301" s="35" t="s">
        <v>117</v>
      </c>
      <c r="C301" s="16" t="s">
        <v>115</v>
      </c>
      <c r="D301" s="14" t="s">
        <v>41</v>
      </c>
      <c r="E301" s="17">
        <v>100</v>
      </c>
      <c r="F301" s="95"/>
      <c r="G301" s="19"/>
      <c r="H301" s="96"/>
    </row>
    <row r="302" spans="1:8" ht="14.25">
      <c r="A302" s="14">
        <v>5</v>
      </c>
      <c r="B302" s="35" t="s">
        <v>118</v>
      </c>
      <c r="C302" s="16" t="s">
        <v>73</v>
      </c>
      <c r="D302" s="14" t="s">
        <v>41</v>
      </c>
      <c r="E302" s="17">
        <v>80</v>
      </c>
      <c r="F302" s="95"/>
      <c r="G302" s="19"/>
      <c r="H302" s="96"/>
    </row>
    <row r="303" spans="1:8" ht="14.25">
      <c r="A303" s="14">
        <v>6</v>
      </c>
      <c r="B303" s="35" t="s">
        <v>119</v>
      </c>
      <c r="C303" s="16" t="s">
        <v>115</v>
      </c>
      <c r="D303" s="14" t="s">
        <v>41</v>
      </c>
      <c r="E303" s="17">
        <v>100</v>
      </c>
      <c r="F303" s="95"/>
      <c r="G303" s="19"/>
      <c r="H303" s="96"/>
    </row>
    <row r="304" spans="1:8" ht="14.25">
      <c r="A304" s="14">
        <v>7</v>
      </c>
      <c r="B304" s="35" t="s">
        <v>120</v>
      </c>
      <c r="C304" s="16" t="s">
        <v>73</v>
      </c>
      <c r="D304" s="14" t="s">
        <v>41</v>
      </c>
      <c r="E304" s="17">
        <v>40</v>
      </c>
      <c r="F304" s="95"/>
      <c r="G304" s="19"/>
      <c r="H304" s="96"/>
    </row>
    <row r="305" spans="1:8" ht="14.25">
      <c r="A305" s="14">
        <v>8</v>
      </c>
      <c r="B305" s="35" t="s">
        <v>121</v>
      </c>
      <c r="C305" s="16" t="s">
        <v>115</v>
      </c>
      <c r="D305" s="14" t="s">
        <v>41</v>
      </c>
      <c r="E305" s="17">
        <v>100</v>
      </c>
      <c r="F305" s="95"/>
      <c r="G305" s="19"/>
      <c r="H305" s="96"/>
    </row>
    <row r="306" spans="1:8" ht="15" thickBot="1">
      <c r="A306" s="38"/>
      <c r="B306" s="38"/>
      <c r="C306" s="39"/>
      <c r="D306" s="40"/>
      <c r="E306" s="41"/>
      <c r="F306" s="26"/>
      <c r="G306" s="75"/>
      <c r="H306" s="97"/>
    </row>
    <row r="307" spans="1:8" ht="15" thickBot="1">
      <c r="A307" s="38"/>
      <c r="B307" s="38"/>
      <c r="C307" s="39"/>
      <c r="D307" s="158" t="s">
        <v>122</v>
      </c>
      <c r="E307" s="158"/>
      <c r="F307" s="158"/>
      <c r="G307" s="19">
        <f>SUM(G298:G306)</f>
        <v>0</v>
      </c>
      <c r="H307" s="43"/>
    </row>
    <row r="308" spans="1:8" ht="15" thickBot="1">
      <c r="A308" s="62"/>
      <c r="B308" s="62"/>
      <c r="C308" s="63"/>
      <c r="D308" s="158" t="s">
        <v>21</v>
      </c>
      <c r="E308" s="158"/>
      <c r="F308" s="158"/>
      <c r="G308" s="19">
        <f>G307*13%</f>
        <v>0</v>
      </c>
      <c r="H308" s="14"/>
    </row>
    <row r="309" spans="1:8" ht="15" thickBot="1">
      <c r="A309" s="38"/>
      <c r="B309" s="38"/>
      <c r="C309" s="39"/>
      <c r="D309" s="158" t="s">
        <v>22</v>
      </c>
      <c r="E309" s="158"/>
      <c r="F309" s="158"/>
      <c r="G309" s="14"/>
      <c r="H309" s="14"/>
    </row>
    <row r="310" spans="1:8" ht="15" thickBot="1">
      <c r="A310" s="44"/>
      <c r="B310" s="44"/>
      <c r="C310" s="45"/>
      <c r="D310" s="169" t="s">
        <v>65</v>
      </c>
      <c r="E310" s="169"/>
      <c r="F310" s="169"/>
      <c r="G310" s="19">
        <f>G307+G308</f>
        <v>0</v>
      </c>
      <c r="H310" s="14"/>
    </row>
    <row r="311" spans="1:8" ht="15" thickBot="1">
      <c r="A311" s="44"/>
      <c r="B311" s="44"/>
      <c r="C311" s="45"/>
      <c r="D311" s="156" t="s">
        <v>66</v>
      </c>
      <c r="E311" s="156"/>
      <c r="F311" s="156"/>
      <c r="G311" s="157">
        <f>G310</f>
        <v>0</v>
      </c>
      <c r="H311" s="157"/>
    </row>
    <row r="313" spans="1:8" ht="14.25">
      <c r="A313" s="144" t="s">
        <v>123</v>
      </c>
      <c r="B313" s="144"/>
      <c r="C313" s="144"/>
      <c r="D313" s="144"/>
      <c r="E313" s="144"/>
      <c r="F313" s="144"/>
      <c r="G313" s="144"/>
      <c r="H313" s="144"/>
    </row>
    <row r="314" spans="1:8" ht="14.25">
      <c r="A314" s="168" t="s">
        <v>27</v>
      </c>
      <c r="B314" s="168"/>
      <c r="C314" s="168"/>
      <c r="D314" s="168"/>
      <c r="E314" s="168"/>
      <c r="F314" s="168"/>
      <c r="G314" s="168"/>
      <c r="H314" s="168"/>
    </row>
    <row r="315" spans="1:8" ht="30">
      <c r="A315" s="3" t="s">
        <v>0</v>
      </c>
      <c r="B315" s="4" t="s">
        <v>1</v>
      </c>
      <c r="C315" s="6" t="s">
        <v>2</v>
      </c>
      <c r="D315" s="3" t="s">
        <v>3</v>
      </c>
      <c r="E315" s="8" t="s">
        <v>4</v>
      </c>
      <c r="F315" s="9" t="s">
        <v>25</v>
      </c>
      <c r="G315" s="3" t="s">
        <v>5</v>
      </c>
      <c r="H315" s="3" t="s">
        <v>6</v>
      </c>
    </row>
    <row r="316" spans="1:8" ht="14.25">
      <c r="A316" s="14">
        <v>1</v>
      </c>
      <c r="B316" s="35" t="s">
        <v>124</v>
      </c>
      <c r="C316" s="16" t="s">
        <v>12</v>
      </c>
      <c r="D316" s="14" t="s">
        <v>70</v>
      </c>
      <c r="E316" s="17">
        <v>100</v>
      </c>
      <c r="F316" s="74"/>
      <c r="G316" s="19"/>
      <c r="H316" s="19"/>
    </row>
    <row r="317" spans="1:8" ht="14.25">
      <c r="A317" s="14">
        <v>2</v>
      </c>
      <c r="B317" s="35" t="s">
        <v>125</v>
      </c>
      <c r="C317" s="16" t="s">
        <v>12</v>
      </c>
      <c r="D317" s="14" t="s">
        <v>70</v>
      </c>
      <c r="E317" s="17">
        <v>100</v>
      </c>
      <c r="F317" s="74"/>
      <c r="G317" s="19"/>
      <c r="H317" s="14"/>
    </row>
    <row r="318" spans="1:8" ht="14.25">
      <c r="A318" s="14">
        <v>3</v>
      </c>
      <c r="B318" s="35" t="s">
        <v>126</v>
      </c>
      <c r="C318" s="16" t="s">
        <v>12</v>
      </c>
      <c r="D318" s="14" t="s">
        <v>70</v>
      </c>
      <c r="E318" s="17">
        <v>45</v>
      </c>
      <c r="F318" s="74"/>
      <c r="G318" s="19"/>
      <c r="H318" s="14"/>
    </row>
    <row r="319" spans="1:8" ht="14.25">
      <c r="A319" s="14">
        <v>4</v>
      </c>
      <c r="B319" s="35" t="s">
        <v>127</v>
      </c>
      <c r="C319" s="16" t="s">
        <v>12</v>
      </c>
      <c r="D319" s="14" t="s">
        <v>70</v>
      </c>
      <c r="E319" s="17">
        <v>200</v>
      </c>
      <c r="F319" s="74"/>
      <c r="G319" s="19"/>
      <c r="H319" s="14"/>
    </row>
    <row r="320" spans="1:8" ht="14.25">
      <c r="A320" s="14">
        <v>5</v>
      </c>
      <c r="B320" s="64" t="s">
        <v>222</v>
      </c>
      <c r="C320" s="16" t="s">
        <v>12</v>
      </c>
      <c r="D320" s="14" t="s">
        <v>70</v>
      </c>
      <c r="E320" s="17">
        <v>50</v>
      </c>
      <c r="F320" s="74"/>
      <c r="G320" s="19"/>
      <c r="H320" s="14"/>
    </row>
    <row r="321" spans="1:8" ht="14.25">
      <c r="A321" s="14">
        <v>6</v>
      </c>
      <c r="B321" s="64" t="s">
        <v>223</v>
      </c>
      <c r="C321" s="16" t="s">
        <v>12</v>
      </c>
      <c r="D321" s="14" t="s">
        <v>70</v>
      </c>
      <c r="E321" s="17">
        <v>120</v>
      </c>
      <c r="F321" s="74"/>
      <c r="G321" s="19"/>
      <c r="H321" s="14"/>
    </row>
    <row r="322" spans="1:8" ht="14.25">
      <c r="A322" s="14">
        <v>7</v>
      </c>
      <c r="B322" s="35" t="s">
        <v>170</v>
      </c>
      <c r="C322" s="16" t="s">
        <v>12</v>
      </c>
      <c r="D322" s="14" t="s">
        <v>70</v>
      </c>
      <c r="E322" s="17">
        <v>80</v>
      </c>
      <c r="F322" s="74"/>
      <c r="G322" s="19"/>
      <c r="H322" s="14"/>
    </row>
    <row r="323" spans="1:8" ht="14.25">
      <c r="A323" s="14">
        <v>8</v>
      </c>
      <c r="B323" s="35" t="s">
        <v>128</v>
      </c>
      <c r="C323" s="16" t="s">
        <v>12</v>
      </c>
      <c r="D323" s="14" t="s">
        <v>70</v>
      </c>
      <c r="E323" s="17">
        <v>100</v>
      </c>
      <c r="F323" s="18"/>
      <c r="G323" s="19"/>
      <c r="H323" s="19"/>
    </row>
    <row r="324" spans="1:8" ht="14.25">
      <c r="A324" s="14">
        <v>9</v>
      </c>
      <c r="B324" s="35" t="s">
        <v>129</v>
      </c>
      <c r="C324" s="16" t="s">
        <v>12</v>
      </c>
      <c r="D324" s="14" t="s">
        <v>70</v>
      </c>
      <c r="E324" s="17">
        <v>80</v>
      </c>
      <c r="F324" s="74"/>
      <c r="G324" s="19"/>
      <c r="H324" s="19"/>
    </row>
    <row r="325" spans="1:8" ht="14.25">
      <c r="A325" s="14">
        <v>10</v>
      </c>
      <c r="B325" s="35" t="s">
        <v>179</v>
      </c>
      <c r="C325" s="16" t="s">
        <v>12</v>
      </c>
      <c r="D325" s="14" t="s">
        <v>70</v>
      </c>
      <c r="E325" s="17">
        <v>60</v>
      </c>
      <c r="F325" s="18"/>
      <c r="G325" s="19"/>
      <c r="H325" s="14"/>
    </row>
    <row r="326" spans="1:8" ht="14.25">
      <c r="A326" s="14">
        <v>11</v>
      </c>
      <c r="B326" s="35" t="s">
        <v>88</v>
      </c>
      <c r="C326" s="16" t="s">
        <v>12</v>
      </c>
      <c r="D326" s="14" t="s">
        <v>70</v>
      </c>
      <c r="E326" s="17">
        <v>500</v>
      </c>
      <c r="F326" s="18"/>
      <c r="G326" s="19"/>
      <c r="H326" s="14"/>
    </row>
    <row r="327" spans="1:8" ht="14.25">
      <c r="A327" s="14">
        <v>12</v>
      </c>
      <c r="B327" s="35" t="s">
        <v>87</v>
      </c>
      <c r="C327" s="16" t="s">
        <v>12</v>
      </c>
      <c r="D327" s="14" t="s">
        <v>70</v>
      </c>
      <c r="E327" s="17">
        <v>200</v>
      </c>
      <c r="F327" s="18"/>
      <c r="G327" s="19"/>
      <c r="H327" s="14"/>
    </row>
    <row r="328" spans="1:8" ht="14.25">
      <c r="A328" s="14">
        <v>13</v>
      </c>
      <c r="B328" s="35" t="s">
        <v>130</v>
      </c>
      <c r="C328" s="16" t="s">
        <v>12</v>
      </c>
      <c r="D328" s="14" t="s">
        <v>70</v>
      </c>
      <c r="E328" s="17">
        <v>30</v>
      </c>
      <c r="F328" s="18"/>
      <c r="G328" s="19"/>
      <c r="H328" s="19"/>
    </row>
    <row r="329" spans="1:8" ht="14.25">
      <c r="A329" s="14">
        <v>14</v>
      </c>
      <c r="B329" s="35" t="s">
        <v>131</v>
      </c>
      <c r="C329" s="16" t="s">
        <v>12</v>
      </c>
      <c r="D329" s="14" t="s">
        <v>70</v>
      </c>
      <c r="E329" s="17">
        <v>100</v>
      </c>
      <c r="F329" s="74"/>
      <c r="G329" s="19"/>
      <c r="H329" s="19"/>
    </row>
    <row r="330" spans="1:8" ht="14.25">
      <c r="A330" s="14">
        <v>15</v>
      </c>
      <c r="B330" s="64" t="s">
        <v>224</v>
      </c>
      <c r="C330" s="16" t="s">
        <v>12</v>
      </c>
      <c r="D330" s="14" t="s">
        <v>70</v>
      </c>
      <c r="E330" s="17">
        <v>200</v>
      </c>
      <c r="F330" s="74"/>
      <c r="G330" s="19"/>
      <c r="H330" s="14"/>
    </row>
    <row r="331" spans="1:8" ht="14.25">
      <c r="A331" s="14">
        <v>16</v>
      </c>
      <c r="B331" s="64" t="s">
        <v>142</v>
      </c>
      <c r="C331" s="16" t="s">
        <v>12</v>
      </c>
      <c r="D331" s="14" t="s">
        <v>70</v>
      </c>
      <c r="E331" s="17">
        <v>200</v>
      </c>
      <c r="F331" s="18"/>
      <c r="G331" s="19"/>
      <c r="H331" s="14"/>
    </row>
    <row r="332" spans="1:8" ht="14.25">
      <c r="A332" s="14">
        <v>17</v>
      </c>
      <c r="B332" s="64" t="s">
        <v>132</v>
      </c>
      <c r="C332" s="16" t="s">
        <v>12</v>
      </c>
      <c r="D332" s="14" t="s">
        <v>70</v>
      </c>
      <c r="E332" s="17">
        <v>30</v>
      </c>
      <c r="F332" s="74"/>
      <c r="G332" s="14"/>
      <c r="H332" s="19"/>
    </row>
    <row r="333" spans="1:8" ht="14.25">
      <c r="A333" s="14">
        <v>18</v>
      </c>
      <c r="B333" s="64" t="s">
        <v>97</v>
      </c>
      <c r="C333" s="16" t="s">
        <v>12</v>
      </c>
      <c r="D333" s="14" t="s">
        <v>70</v>
      </c>
      <c r="E333" s="17">
        <v>30</v>
      </c>
      <c r="F333" s="74"/>
      <c r="G333" s="19"/>
      <c r="H333" s="14"/>
    </row>
    <row r="334" spans="1:8" ht="14.25">
      <c r="A334" s="14">
        <v>19</v>
      </c>
      <c r="B334" s="64" t="s">
        <v>225</v>
      </c>
      <c r="C334" s="16" t="s">
        <v>12</v>
      </c>
      <c r="D334" s="14" t="s">
        <v>70</v>
      </c>
      <c r="E334" s="17">
        <v>50</v>
      </c>
      <c r="F334" s="74"/>
      <c r="G334" s="19"/>
      <c r="H334" s="14"/>
    </row>
    <row r="335" spans="1:8" ht="15" thickBot="1">
      <c r="A335" s="38"/>
      <c r="B335" s="38"/>
      <c r="C335" s="39"/>
      <c r="D335" s="75"/>
      <c r="E335" s="76"/>
      <c r="F335" s="26"/>
      <c r="G335" s="77"/>
      <c r="H335" s="78"/>
    </row>
    <row r="336" spans="1:8" ht="14.25">
      <c r="A336" s="79"/>
      <c r="B336" s="79"/>
      <c r="C336" s="80"/>
      <c r="D336" s="158" t="s">
        <v>133</v>
      </c>
      <c r="E336" s="158"/>
      <c r="F336" s="158"/>
      <c r="G336" s="73">
        <f>SUM(G316:G334)</f>
        <v>0</v>
      </c>
      <c r="H336" s="73">
        <f>H332</f>
        <v>0</v>
      </c>
    </row>
    <row r="337" spans="1:8" ht="14.25">
      <c r="A337" s="79"/>
      <c r="B337" s="79"/>
      <c r="C337" s="80"/>
      <c r="D337" s="158" t="s">
        <v>21</v>
      </c>
      <c r="E337" s="158"/>
      <c r="F337" s="158"/>
      <c r="G337" s="73">
        <f>G336*13%</f>
        <v>0</v>
      </c>
      <c r="H337" s="70"/>
    </row>
    <row r="338" spans="1:8" ht="15" thickBot="1">
      <c r="A338" s="79"/>
      <c r="B338" s="79"/>
      <c r="C338" s="80"/>
      <c r="D338" s="158" t="s">
        <v>22</v>
      </c>
      <c r="E338" s="158"/>
      <c r="F338" s="158"/>
      <c r="G338" s="70"/>
      <c r="H338" s="73">
        <f>H336*24%</f>
        <v>0</v>
      </c>
    </row>
    <row r="339" spans="1:8" ht="15" thickBot="1">
      <c r="A339" s="81"/>
      <c r="B339" s="81"/>
      <c r="C339" s="82" t="s">
        <v>310</v>
      </c>
      <c r="D339" s="169" t="s">
        <v>134</v>
      </c>
      <c r="E339" s="169"/>
      <c r="F339" s="169"/>
      <c r="G339" s="73">
        <f>G336+G337</f>
        <v>0</v>
      </c>
      <c r="H339" s="73">
        <f>H336+H338</f>
        <v>0</v>
      </c>
    </row>
    <row r="340" spans="1:8" ht="15" thickBot="1">
      <c r="A340" s="38"/>
      <c r="B340" s="38"/>
      <c r="C340" s="39"/>
      <c r="D340" s="156" t="s">
        <v>135</v>
      </c>
      <c r="E340" s="156"/>
      <c r="F340" s="156"/>
      <c r="G340" s="166">
        <f>G339+H339</f>
        <v>0</v>
      </c>
      <c r="H340" s="166"/>
    </row>
    <row r="342" ht="14.25">
      <c r="H342" s="98"/>
    </row>
    <row r="345" spans="1:6" ht="14.25">
      <c r="A345" s="99"/>
      <c r="B345" s="13"/>
      <c r="C345" s="13"/>
      <c r="D345" s="13"/>
      <c r="E345" s="13"/>
      <c r="F345" s="13"/>
    </row>
    <row r="346" spans="1:8" ht="14.25">
      <c r="A346" s="154" t="s">
        <v>291</v>
      </c>
      <c r="B346" s="154"/>
      <c r="C346" s="154"/>
      <c r="D346" s="154"/>
      <c r="E346" s="154"/>
      <c r="F346" s="154"/>
      <c r="G346" s="154"/>
      <c r="H346" s="154"/>
    </row>
    <row r="347" spans="1:6" ht="14.25">
      <c r="A347" s="100"/>
      <c r="B347" s="13"/>
      <c r="C347" s="13"/>
      <c r="D347" s="13"/>
      <c r="E347" s="13"/>
      <c r="F347" s="13"/>
    </row>
    <row r="348" spans="1:6" ht="15" thickBot="1">
      <c r="A348" s="53" t="s">
        <v>27</v>
      </c>
      <c r="B348" s="13"/>
      <c r="C348" s="13"/>
      <c r="D348" s="13"/>
      <c r="E348" s="13"/>
      <c r="F348" s="13"/>
    </row>
    <row r="349" spans="1:6" ht="15" thickBot="1">
      <c r="A349" s="101" t="s">
        <v>0</v>
      </c>
      <c r="B349" s="101" t="s">
        <v>292</v>
      </c>
      <c r="C349" s="101" t="s">
        <v>238</v>
      </c>
      <c r="D349" s="101" t="s">
        <v>239</v>
      </c>
      <c r="E349" s="101" t="s">
        <v>240</v>
      </c>
      <c r="F349" s="102" t="s">
        <v>241</v>
      </c>
    </row>
    <row r="350" spans="1:6" ht="14.25">
      <c r="A350" s="145">
        <v>1</v>
      </c>
      <c r="B350" s="103" t="s">
        <v>293</v>
      </c>
      <c r="C350" s="147">
        <f>G210+H210+G230+H230+G336+H336</f>
        <v>0</v>
      </c>
      <c r="D350" s="147">
        <f>G211+G231+G337</f>
        <v>0</v>
      </c>
      <c r="E350" s="147">
        <f>H212+H232+H338</f>
        <v>0</v>
      </c>
      <c r="F350" s="149">
        <f>SUM(C350:E351)</f>
        <v>0</v>
      </c>
    </row>
    <row r="351" spans="1:6" ht="15" thickBot="1">
      <c r="A351" s="146"/>
      <c r="B351" s="104" t="s">
        <v>294</v>
      </c>
      <c r="C351" s="148"/>
      <c r="D351" s="148"/>
      <c r="E351" s="148"/>
      <c r="F351" s="155"/>
    </row>
    <row r="352" spans="1:6" ht="14.25">
      <c r="A352" s="145">
        <v>2</v>
      </c>
      <c r="B352" s="103" t="s">
        <v>295</v>
      </c>
      <c r="C352" s="147">
        <f>G274</f>
        <v>0</v>
      </c>
      <c r="D352" s="147">
        <f>G275</f>
        <v>0</v>
      </c>
      <c r="E352" s="147"/>
      <c r="F352" s="149">
        <f>SUM(C352:E353)</f>
        <v>0</v>
      </c>
    </row>
    <row r="353" spans="1:6" ht="15" thickBot="1">
      <c r="A353" s="146"/>
      <c r="B353" s="105" t="s">
        <v>296</v>
      </c>
      <c r="C353" s="148"/>
      <c r="D353" s="148"/>
      <c r="E353" s="148"/>
      <c r="F353" s="155"/>
    </row>
    <row r="354" spans="1:6" ht="14.25">
      <c r="A354" s="145">
        <v>3</v>
      </c>
      <c r="B354" s="103" t="s">
        <v>297</v>
      </c>
      <c r="C354" s="147">
        <f>G288</f>
        <v>0</v>
      </c>
      <c r="D354" s="147">
        <f>G289</f>
        <v>0</v>
      </c>
      <c r="E354" s="147"/>
      <c r="F354" s="149">
        <f>SUM(C354:E355)</f>
        <v>0</v>
      </c>
    </row>
    <row r="355" spans="1:6" ht="15" thickBot="1">
      <c r="A355" s="146"/>
      <c r="B355" s="105" t="s">
        <v>298</v>
      </c>
      <c r="C355" s="148"/>
      <c r="D355" s="148"/>
      <c r="E355" s="148"/>
      <c r="F355" s="155"/>
    </row>
    <row r="356" spans="1:6" ht="14.25">
      <c r="A356" s="145">
        <v>4</v>
      </c>
      <c r="B356" s="103" t="s">
        <v>299</v>
      </c>
      <c r="C356" s="147">
        <f>G307</f>
        <v>0</v>
      </c>
      <c r="D356" s="147">
        <f>G308</f>
        <v>0</v>
      </c>
      <c r="E356" s="147"/>
      <c r="F356" s="149">
        <f>SUM(C356:E357)</f>
        <v>0</v>
      </c>
    </row>
    <row r="357" spans="1:8" ht="15" thickBot="1">
      <c r="A357" s="146"/>
      <c r="B357" s="105" t="s">
        <v>300</v>
      </c>
      <c r="C357" s="148"/>
      <c r="D357" s="148"/>
      <c r="E357" s="148"/>
      <c r="F357" s="150"/>
      <c r="H357" s="58" t="s">
        <v>311</v>
      </c>
    </row>
    <row r="358" spans="1:6" ht="15" thickBot="1">
      <c r="A358" s="143" t="s">
        <v>301</v>
      </c>
      <c r="B358" s="153"/>
      <c r="C358" s="106">
        <f>SUM(C350:C357)</f>
        <v>0</v>
      </c>
      <c r="D358" s="106">
        <f>SUM(D350:D357)</f>
        <v>0</v>
      </c>
      <c r="E358" s="106">
        <f>SUM(E350:E357)</f>
        <v>0</v>
      </c>
      <c r="F358" s="110">
        <f>SUM(F350:F357)</f>
        <v>0</v>
      </c>
    </row>
    <row r="359" spans="1:6" ht="14.25">
      <c r="A359" s="66"/>
      <c r="B359" s="13"/>
      <c r="C359" s="13"/>
      <c r="D359" s="13"/>
      <c r="E359" s="13"/>
      <c r="F359" s="13"/>
    </row>
    <row r="360" spans="1:15" ht="14.25">
      <c r="A360" s="66"/>
      <c r="B360" s="13"/>
      <c r="C360" s="13"/>
      <c r="D360" s="13"/>
      <c r="E360" s="13"/>
      <c r="F360" s="13"/>
      <c r="O360" t="s">
        <v>10</v>
      </c>
    </row>
    <row r="361" spans="1:6" ht="14.25">
      <c r="A361" s="66"/>
      <c r="B361" s="13"/>
      <c r="C361" s="13"/>
      <c r="D361" s="13"/>
      <c r="E361" s="13"/>
      <c r="F361" s="13"/>
    </row>
    <row r="362" spans="1:6" ht="14.25">
      <c r="A362" s="66"/>
      <c r="B362" s="13"/>
      <c r="C362" s="13"/>
      <c r="D362" s="13"/>
      <c r="E362" s="13"/>
      <c r="F362" s="13"/>
    </row>
    <row r="363" spans="1:6" ht="15" thickBot="1">
      <c r="A363" s="66"/>
      <c r="B363" s="13"/>
      <c r="C363" s="13"/>
      <c r="D363" s="13"/>
      <c r="E363" s="13"/>
      <c r="F363" s="13"/>
    </row>
    <row r="364" spans="1:7" ht="15" thickBot="1">
      <c r="A364" s="159" t="s">
        <v>308</v>
      </c>
      <c r="B364" s="160"/>
      <c r="C364" s="160"/>
      <c r="D364" s="160"/>
      <c r="E364" s="160"/>
      <c r="F364" s="160"/>
      <c r="G364" s="161"/>
    </row>
    <row r="365" spans="1:7" ht="15" customHeight="1">
      <c r="A365" s="137" t="s">
        <v>309</v>
      </c>
      <c r="B365" s="138"/>
      <c r="C365" s="138"/>
      <c r="D365" s="138"/>
      <c r="E365" s="138"/>
      <c r="F365" s="138"/>
      <c r="G365" s="139"/>
    </row>
    <row r="366" spans="1:7" ht="15" thickBot="1">
      <c r="A366" s="140"/>
      <c r="B366" s="141"/>
      <c r="C366" s="141"/>
      <c r="D366" s="141"/>
      <c r="E366" s="141"/>
      <c r="F366" s="141"/>
      <c r="G366" s="142"/>
    </row>
    <row r="367" spans="1:12" s="10" customFormat="1" ht="15" thickBot="1">
      <c r="A367" s="132" t="s">
        <v>0</v>
      </c>
      <c r="B367" s="132" t="s">
        <v>292</v>
      </c>
      <c r="C367" s="132" t="s">
        <v>238</v>
      </c>
      <c r="D367" s="132" t="s">
        <v>314</v>
      </c>
      <c r="E367" s="132" t="s">
        <v>239</v>
      </c>
      <c r="F367" s="132" t="s">
        <v>240</v>
      </c>
      <c r="G367" s="11" t="s">
        <v>241</v>
      </c>
      <c r="H367" s="131"/>
      <c r="I367" s="129"/>
      <c r="J367" s="129"/>
      <c r="K367" s="129"/>
      <c r="L367" s="129"/>
    </row>
    <row r="368" spans="1:8" ht="15" thickBot="1">
      <c r="A368" s="105">
        <v>1</v>
      </c>
      <c r="B368" s="128" t="s">
        <v>28</v>
      </c>
      <c r="C368" s="107">
        <f>C109</f>
        <v>0</v>
      </c>
      <c r="D368" s="107">
        <f>D109</f>
        <v>0</v>
      </c>
      <c r="E368" s="107">
        <f>E109</f>
        <v>0</v>
      </c>
      <c r="F368" s="107">
        <f>F109</f>
        <v>0</v>
      </c>
      <c r="G368" s="108">
        <f>SUM(C368:F368)</f>
        <v>0</v>
      </c>
      <c r="H368" s="98"/>
    </row>
    <row r="369" spans="1:7" ht="15" thickBot="1">
      <c r="A369" s="105">
        <v>2</v>
      </c>
      <c r="B369" s="128" t="s">
        <v>68</v>
      </c>
      <c r="C369" s="107">
        <f>C358</f>
        <v>0</v>
      </c>
      <c r="D369" s="107">
        <v>0</v>
      </c>
      <c r="E369" s="107">
        <f>D358</f>
        <v>0</v>
      </c>
      <c r="F369" s="107">
        <f>E358</f>
        <v>0</v>
      </c>
      <c r="G369" s="108">
        <f>SUM(C369:F369)</f>
        <v>0</v>
      </c>
    </row>
    <row r="370" spans="1:7" ht="15" thickBot="1">
      <c r="A370" s="143" t="s">
        <v>302</v>
      </c>
      <c r="B370" s="153"/>
      <c r="C370" s="106">
        <f>SUM(C368:C369)</f>
        <v>0</v>
      </c>
      <c r="D370" s="106">
        <f>SUM(D368:D369)</f>
        <v>0</v>
      </c>
      <c r="E370" s="106">
        <f>SUM(E368:E369)</f>
        <v>0</v>
      </c>
      <c r="F370" s="106">
        <f>SUM(F368:F369)</f>
        <v>0</v>
      </c>
      <c r="G370" s="110">
        <f>SUM(G368:G369)</f>
        <v>0</v>
      </c>
    </row>
    <row r="371" spans="1:6" ht="14.25">
      <c r="A371" s="66"/>
      <c r="B371" s="13"/>
      <c r="C371" s="13"/>
      <c r="D371" s="13"/>
      <c r="E371" s="13"/>
      <c r="F371" s="13"/>
    </row>
  </sheetData>
  <sheetProtection/>
  <mergeCells count="148">
    <mergeCell ref="D32:F32"/>
    <mergeCell ref="D33:F33"/>
    <mergeCell ref="D34:F34"/>
    <mergeCell ref="D35:F35"/>
    <mergeCell ref="D36:F36"/>
    <mergeCell ref="G36:H36"/>
    <mergeCell ref="A51:A52"/>
    <mergeCell ref="B51:B52"/>
    <mergeCell ref="C51:C52"/>
    <mergeCell ref="D51:D52"/>
    <mergeCell ref="E51:E52"/>
    <mergeCell ref="G51:G52"/>
    <mergeCell ref="A38:F38"/>
    <mergeCell ref="B39:D39"/>
    <mergeCell ref="A1:H1"/>
    <mergeCell ref="A25:H25"/>
    <mergeCell ref="A26:H26"/>
    <mergeCell ref="G23:H23"/>
    <mergeCell ref="A3:H3"/>
    <mergeCell ref="A4:H4"/>
    <mergeCell ref="D19:F19"/>
    <mergeCell ref="D22:F22"/>
    <mergeCell ref="D21:F21"/>
    <mergeCell ref="D20:F20"/>
    <mergeCell ref="D23:F23"/>
    <mergeCell ref="H51:H52"/>
    <mergeCell ref="A79:H79"/>
    <mergeCell ref="A80:H80"/>
    <mergeCell ref="D73:F73"/>
    <mergeCell ref="D74:F74"/>
    <mergeCell ref="D75:F75"/>
    <mergeCell ref="D76:F76"/>
    <mergeCell ref="D77:F77"/>
    <mergeCell ref="G77:H77"/>
    <mergeCell ref="A67:H67"/>
    <mergeCell ref="A68:H68"/>
    <mergeCell ref="D60:F60"/>
    <mergeCell ref="D93:F93"/>
    <mergeCell ref="G64:H64"/>
    <mergeCell ref="D94:F94"/>
    <mergeCell ref="D95:F95"/>
    <mergeCell ref="D96:F96"/>
    <mergeCell ref="D97:F97"/>
    <mergeCell ref="G97:H97"/>
    <mergeCell ref="A109:B109"/>
    <mergeCell ref="A110:B110"/>
    <mergeCell ref="C109:C110"/>
    <mergeCell ref="E109:E110"/>
    <mergeCell ref="F109:F110"/>
    <mergeCell ref="D109:D110"/>
    <mergeCell ref="G109:G110"/>
    <mergeCell ref="D232:F232"/>
    <mergeCell ref="D233:F233"/>
    <mergeCell ref="D234:F234"/>
    <mergeCell ref="G234:H234"/>
    <mergeCell ref="G292:H292"/>
    <mergeCell ref="C238:C239"/>
    <mergeCell ref="D238:D239"/>
    <mergeCell ref="E238:E239"/>
    <mergeCell ref="G238:G239"/>
    <mergeCell ref="A281:H281"/>
    <mergeCell ref="A282:H282"/>
    <mergeCell ref="A238:A239"/>
    <mergeCell ref="B238:B239"/>
    <mergeCell ref="D337:F337"/>
    <mergeCell ref="D338:F338"/>
    <mergeCell ref="D288:F288"/>
    <mergeCell ref="D289:F289"/>
    <mergeCell ref="D290:F290"/>
    <mergeCell ref="D291:F291"/>
    <mergeCell ref="D292:F292"/>
    <mergeCell ref="A314:H314"/>
    <mergeCell ref="D307:F307"/>
    <mergeCell ref="D308:F308"/>
    <mergeCell ref="D309:F309"/>
    <mergeCell ref="D310:F310"/>
    <mergeCell ref="B40:D40"/>
    <mergeCell ref="B41:D41"/>
    <mergeCell ref="B43:D43"/>
    <mergeCell ref="B44:D44"/>
    <mergeCell ref="D61:F61"/>
    <mergeCell ref="D62:F62"/>
    <mergeCell ref="D63:F63"/>
    <mergeCell ref="D64:F64"/>
    <mergeCell ref="D213:F213"/>
    <mergeCell ref="D214:F214"/>
    <mergeCell ref="D275:F275"/>
    <mergeCell ref="D276:F276"/>
    <mergeCell ref="A216:H216"/>
    <mergeCell ref="A217:H217"/>
    <mergeCell ref="H238:H239"/>
    <mergeCell ref="D274:F274"/>
    <mergeCell ref="D230:F230"/>
    <mergeCell ref="D231:F231"/>
    <mergeCell ref="A119:H119"/>
    <mergeCell ref="A120:H120"/>
    <mergeCell ref="D211:F211"/>
    <mergeCell ref="D212:F212"/>
    <mergeCell ref="D210:F210"/>
    <mergeCell ref="D278:F278"/>
    <mergeCell ref="G278:H278"/>
    <mergeCell ref="G340:H340"/>
    <mergeCell ref="G214:H214"/>
    <mergeCell ref="D277:F277"/>
    <mergeCell ref="D339:F339"/>
    <mergeCell ref="D340:F340"/>
    <mergeCell ref="A295:H295"/>
    <mergeCell ref="A296:H296"/>
    <mergeCell ref="A313:H313"/>
    <mergeCell ref="D311:F311"/>
    <mergeCell ref="G311:H311"/>
    <mergeCell ref="D336:F336"/>
    <mergeCell ref="A364:G364"/>
    <mergeCell ref="F352:F353"/>
    <mergeCell ref="A350:A351"/>
    <mergeCell ref="C350:C351"/>
    <mergeCell ref="D350:D351"/>
    <mergeCell ref="E350:E351"/>
    <mergeCell ref="F350:F351"/>
    <mergeCell ref="A365:G366"/>
    <mergeCell ref="A358:B358"/>
    <mergeCell ref="A370:B370"/>
    <mergeCell ref="A346:H346"/>
    <mergeCell ref="F354:F355"/>
    <mergeCell ref="A352:A353"/>
    <mergeCell ref="C352:C353"/>
    <mergeCell ref="D352:D353"/>
    <mergeCell ref="E352:E353"/>
    <mergeCell ref="A2:H2"/>
    <mergeCell ref="A101:H101"/>
    <mergeCell ref="A116:H117"/>
    <mergeCell ref="B42:D42"/>
    <mergeCell ref="B45:D45"/>
    <mergeCell ref="B46:D46"/>
    <mergeCell ref="B47:D47"/>
    <mergeCell ref="E47:F47"/>
    <mergeCell ref="A100:H100"/>
    <mergeCell ref="A115:H115"/>
    <mergeCell ref="A236:H236"/>
    <mergeCell ref="A356:A357"/>
    <mergeCell ref="C356:C357"/>
    <mergeCell ref="D356:D357"/>
    <mergeCell ref="E356:E357"/>
    <mergeCell ref="F356:F357"/>
    <mergeCell ref="A354:A355"/>
    <mergeCell ref="C354:C355"/>
    <mergeCell ref="D354:D355"/>
    <mergeCell ref="E354:E3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</dc:creator>
  <cp:keywords/>
  <dc:description/>
  <cp:lastModifiedBy>ELI</cp:lastModifiedBy>
  <cp:lastPrinted>2023-12-09T09:38:08Z</cp:lastPrinted>
  <dcterms:created xsi:type="dcterms:W3CDTF">2023-11-27T19:37:41Z</dcterms:created>
  <dcterms:modified xsi:type="dcterms:W3CDTF">2023-12-14T09:40:28Z</dcterms:modified>
  <cp:category/>
  <cp:version/>
  <cp:contentType/>
  <cp:contentStatus/>
</cp:coreProperties>
</file>